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365" activeTab="1"/>
  </bookViews>
  <sheets>
    <sheet name="DM THUỐC TT GÓI CẤP DIA 20,21 " sheetId="1" r:id="rId1"/>
    <sheet name="DM THUỐC GÓI SỐ 1(TTYT BẢO LÂẦU" sheetId="2" r:id="rId2"/>
    <sheet name="DM THUỐC GÓI TP YHCT" sheetId="3" r:id="rId3"/>
  </sheets>
  <definedNames>
    <definedName name="_xlnm._FilterDatabase" localSheetId="0" hidden="1">'DM THUỐC TT GÓI CẤP DIA 20,21 '!$A$7:$O$69</definedName>
  </definedNames>
  <calcPr calcId="124519"/>
</workbook>
</file>

<file path=xl/calcChain.xml><?xml version="1.0" encoding="utf-8"?>
<calcChain xmlns="http://schemas.openxmlformats.org/spreadsheetml/2006/main">
  <c r="S13" i="3"/>
  <c r="S12"/>
  <c r="S11"/>
  <c r="S10"/>
  <c r="S9"/>
  <c r="S8"/>
  <c r="S7"/>
  <c r="S14" s="1"/>
  <c r="R131" i="2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X6"/>
  <c r="R6"/>
  <c r="R132" s="1"/>
  <c r="O8" i="1" l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 l="1"/>
</calcChain>
</file>

<file path=xl/sharedStrings.xml><?xml version="1.0" encoding="utf-8"?>
<sst xmlns="http://schemas.openxmlformats.org/spreadsheetml/2006/main" count="1901" uniqueCount="1014">
  <si>
    <t>DANH MỤC THUỐC TRÚNG THẦU</t>
  </si>
  <si>
    <t>STT</t>
  </si>
  <si>
    <t>STT HSMT</t>
  </si>
  <si>
    <t>Tên thuốc</t>
  </si>
  <si>
    <t>Tên hoạt chất</t>
  </si>
  <si>
    <t>Nồng độ - Hàm lượng</t>
  </si>
  <si>
    <t>Đơn vị tính</t>
  </si>
  <si>
    <t>Hạn dùng (tháng)</t>
  </si>
  <si>
    <t>SĐK hoặc GPNK</t>
  </si>
  <si>
    <t xml:space="preserve">Cơ sở sản xuất </t>
  </si>
  <si>
    <t>Nước sản xuất</t>
  </si>
  <si>
    <t>Nhóm thuốc</t>
  </si>
  <si>
    <t>Giá kê khai</t>
  </si>
  <si>
    <t>Đơn giá (đồng)</t>
  </si>
  <si>
    <t>Thành tiền (đồng)</t>
  </si>
  <si>
    <t>BẢO LÂM</t>
  </si>
  <si>
    <t xml:space="preserve"> 50mg </t>
  </si>
  <si>
    <t>Viên</t>
  </si>
  <si>
    <t>Nhóm 1</t>
  </si>
  <si>
    <t>Lọ</t>
  </si>
  <si>
    <t>Ống</t>
  </si>
  <si>
    <t>Bulgaria</t>
  </si>
  <si>
    <t>Atorvastatin</t>
  </si>
  <si>
    <t>20mg</t>
  </si>
  <si>
    <t>Marcaine Spinal Heavy Inj 0.5% 4ml x 5's</t>
  </si>
  <si>
    <t>Bupivacaine HCl</t>
  </si>
  <si>
    <t>0.5% (5mg/ml) - 4ml</t>
  </si>
  <si>
    <t>36</t>
  </si>
  <si>
    <t>VN-19785-16</t>
  </si>
  <si>
    <t>Cenexi</t>
  </si>
  <si>
    <t>Pháp</t>
  </si>
  <si>
    <t>Mildocap</t>
  </si>
  <si>
    <t>Captopril</t>
  </si>
  <si>
    <t>25mg</t>
  </si>
  <si>
    <t>VN-15828-12, CV 20659/QLD-ĐK ngày 10/12/2019 gia hạn đến 29/12/2020</t>
  </si>
  <si>
    <t xml:space="preserve">S.C.Arena Group S.A </t>
  </si>
  <si>
    <t>Romania</t>
  </si>
  <si>
    <t>Ciloxan</t>
  </si>
  <si>
    <t>Mỗi ml dung dịch chứa: Ciprofloxacin (dưới dạng Ciprofloxacin hydrocloride monohydrat) 3mg</t>
  </si>
  <si>
    <t>3mg/ml</t>
  </si>
  <si>
    <t>VN-21094-18</t>
  </si>
  <si>
    <t>SA Alcon-Couvreur NV</t>
  </si>
  <si>
    <t>Bỉ</t>
  </si>
  <si>
    <t>Cyclindox 100mg</t>
  </si>
  <si>
    <t>Doxycyclin</t>
  </si>
  <si>
    <t xml:space="preserve"> 100mg </t>
  </si>
  <si>
    <t xml:space="preserve"> Viên </t>
  </si>
  <si>
    <t>VN-20558-17</t>
  </si>
  <si>
    <t>Medochemie Ltd. - Factory AZ</t>
  </si>
  <si>
    <t>Cyprus</t>
  </si>
  <si>
    <t>Enalapril maleat</t>
  </si>
  <si>
    <t>5mg</t>
  </si>
  <si>
    <t>Balkanpharma - Dupnitsa AD</t>
  </si>
  <si>
    <t>Renapril 10mg</t>
  </si>
  <si>
    <t>10mg</t>
  </si>
  <si>
    <t>VN-18124-14 (Có CV gia hạn số 1639/QLD-ĐK ngày 17/02/2020 gia hạn đến 17/02/2021)</t>
  </si>
  <si>
    <t>Diamicron MR Tab 30mg 60's</t>
  </si>
  <si>
    <t>Gliclazide</t>
  </si>
  <si>
    <t>30mg</t>
  </si>
  <si>
    <t>VN-20549-17</t>
  </si>
  <si>
    <t>Les Laboratoires Servier Industrie</t>
  </si>
  <si>
    <t>Buscopan 20mg/ml</t>
  </si>
  <si>
    <t>Hyoscin butylbromid</t>
  </si>
  <si>
    <t>20mg/ml</t>
  </si>
  <si>
    <t>VN-21583-18</t>
  </si>
  <si>
    <t>Boehringer Ingelheim Espana, S.A.</t>
  </si>
  <si>
    <t>Tây Ban Nha</t>
  </si>
  <si>
    <t>Buscopan 10mg</t>
  </si>
  <si>
    <t>VN-20661-17</t>
  </si>
  <si>
    <t>Delpharm Reims</t>
  </si>
  <si>
    <t>viên</t>
  </si>
  <si>
    <t>Công ty TNHH Liên doanh Stellapharm - Chi nhánh 1</t>
  </si>
  <si>
    <t>Việt Nam</t>
  </si>
  <si>
    <t xml:space="preserve"> 250mg </t>
  </si>
  <si>
    <t>Hungary</t>
  </si>
  <si>
    <t>PARTAMOL TAB</t>
  </si>
  <si>
    <t>Paracetamol</t>
  </si>
  <si>
    <t>500mg</t>
  </si>
  <si>
    <t>VD-23978-15</t>
  </si>
  <si>
    <t>Công ty TNHH Liên doanh Stellapharm -  Chi nhánh 1</t>
  </si>
  <si>
    <t>Verospiron 25 mg</t>
  </si>
  <si>
    <t xml:space="preserve">Spironolactone </t>
  </si>
  <si>
    <t>VN-16485-13, CV 3357/QLD-ĐK ngày 08/4/2020 gia hạn đến 08/4/2021</t>
  </si>
  <si>
    <t>Gedeon Richter Plc.</t>
  </si>
  <si>
    <t>50mg</t>
  </si>
  <si>
    <t>Công ty CPDP SaVi</t>
  </si>
  <si>
    <t>Nhóm 2</t>
  </si>
  <si>
    <t>Aciclovir</t>
  </si>
  <si>
    <t>800mg</t>
  </si>
  <si>
    <t>Công ty cổ phần dược Hậu Giang - Chi nhánh nhà máy dược phẩm DHG tại Hậu Giang</t>
  </si>
  <si>
    <t>Angut 300</t>
  </si>
  <si>
    <t>Allopurinol</t>
  </si>
  <si>
    <t xml:space="preserve"> 300mg </t>
  </si>
  <si>
    <t>VD-26593-17</t>
  </si>
  <si>
    <t>Ấn Độ</t>
  </si>
  <si>
    <t>Teginol 50</t>
  </si>
  <si>
    <t>Atenolol</t>
  </si>
  <si>
    <t>VD-24622-16</t>
  </si>
  <si>
    <t>HYPOLIP-20</t>
  </si>
  <si>
    <t xml:space="preserve"> 20mg </t>
  </si>
  <si>
    <t>VN-21294-18</t>
  </si>
  <si>
    <t>Hetero Labs Limited</t>
  </si>
  <si>
    <t>Captopril Stella 25mg</t>
  </si>
  <si>
    <t>VD-27519-17</t>
  </si>
  <si>
    <t>Cephalexin PMP 500</t>
  </si>
  <si>
    <t>Cefalexin</t>
  </si>
  <si>
    <t>VD-24958-16</t>
  </si>
  <si>
    <t>Pymepharco</t>
  </si>
  <si>
    <t>Crocin 200 mg</t>
  </si>
  <si>
    <t>Cefixim</t>
  </si>
  <si>
    <t>200mg</t>
  </si>
  <si>
    <t>VD-33768-19</t>
  </si>
  <si>
    <t>Clabact 500</t>
  </si>
  <si>
    <t>Clarithromycin</t>
  </si>
  <si>
    <t xml:space="preserve"> 500mg </t>
  </si>
  <si>
    <t>VD-27561-17</t>
  </si>
  <si>
    <t>Enalapril Stella 5mg</t>
  </si>
  <si>
    <t>VD-26561-17</t>
  </si>
  <si>
    <t>Loratadine Savi 10</t>
  </si>
  <si>
    <t>Loratadin</t>
  </si>
  <si>
    <t>VD-19439-13, CV 487e/QLD-ĐK ngày 04/02/2021 gia hạn đến 04/02/2022</t>
  </si>
  <si>
    <t xml:space="preserve">Fubenzon </t>
  </si>
  <si>
    <t>Mebendazol</t>
  </si>
  <si>
    <t>VD-20552-14, CV 4103/QLD-ĐK ngày 15/4/2020 gia hạn đến 15/4/2021</t>
  </si>
  <si>
    <t>Methyl prednisolon</t>
  </si>
  <si>
    <t>16mg</t>
  </si>
  <si>
    <t>4mg</t>
  </si>
  <si>
    <t>40mg</t>
  </si>
  <si>
    <t>Nifedipin T20 retard</t>
  </si>
  <si>
    <t>Nifedipin</t>
  </si>
  <si>
    <t>VD-24568-16</t>
  </si>
  <si>
    <t>Hapacol Caplet 500</t>
  </si>
  <si>
    <t>VD-20564-14, CV 2023/QLD-ĐK ngày 06/3/2020 gia hạn đến 18/3/2021</t>
  </si>
  <si>
    <t>Paracetamol 500</t>
  </si>
  <si>
    <t>VD-31850-19</t>
  </si>
  <si>
    <t>Simvastatin Savi 20</t>
  </si>
  <si>
    <t>Simvastatin</t>
  </si>
  <si>
    <t>VD-25275-16</t>
  </si>
  <si>
    <t>Cotrimoxazole 400/80</t>
  </si>
  <si>
    <t>Sulfamethoxazol + Trimethoprim</t>
  </si>
  <si>
    <t>400mg
+ 80mg</t>
  </si>
  <si>
    <t>VD-23965-15</t>
  </si>
  <si>
    <t>Haemostop 250mg/5ml</t>
  </si>
  <si>
    <t>Acid tranexamic</t>
  </si>
  <si>
    <t>250mg/5ml</t>
  </si>
  <si>
    <t>VN-21943-19</t>
  </si>
  <si>
    <t>PT. Novell Pharmaceutical Laboratories</t>
  </si>
  <si>
    <t>Indonesia</t>
  </si>
  <si>
    <t xml:space="preserve">Klamentin 500/62.5 </t>
  </si>
  <si>
    <t>Amoxcillin + Acid clavulanic</t>
  </si>
  <si>
    <t xml:space="preserve"> 500mg +62,5mg </t>
  </si>
  <si>
    <t xml:space="preserve"> Gói </t>
  </si>
  <si>
    <t>VD-24617-16</t>
  </si>
  <si>
    <t>Nhóm 3</t>
  </si>
  <si>
    <t>Moxacin</t>
  </si>
  <si>
    <t xml:space="preserve">Amoxicilin </t>
  </si>
  <si>
    <t>VD-14845-11, CV 16260/QLD-ĐK ngày 18/9/2019 gia hạn đến 02/10/2020</t>
  </si>
  <si>
    <t>DOMESCO</t>
  </si>
  <si>
    <t>FABAMOX 250</t>
  </si>
  <si>
    <t>Amoxicillin</t>
  </si>
  <si>
    <t>250mg</t>
  </si>
  <si>
    <t>VD-25791-16</t>
  </si>
  <si>
    <t>Công ty CP DP TW I - Pharbaco</t>
  </si>
  <si>
    <t>Zaromax 500</t>
  </si>
  <si>
    <t>Azithromycin</t>
  </si>
  <si>
    <t>VD-26006-16</t>
  </si>
  <si>
    <t>Cefixim 200</t>
  </si>
  <si>
    <t>VD-28887-18</t>
  </si>
  <si>
    <t>Công ty Cổ Phần Dược Phẩm Cửu Long</t>
  </si>
  <si>
    <t>Gliclazid</t>
  </si>
  <si>
    <t>Glycinorm-80</t>
  </si>
  <si>
    <t>80mg</t>
  </si>
  <si>
    <t>VN-19676-16</t>
  </si>
  <si>
    <t>Ipca Laboratories Ltd.</t>
  </si>
  <si>
    <t xml:space="preserve">Viên </t>
  </si>
  <si>
    <t>Công ty TNHH Hasan - Dermapharm</t>
  </si>
  <si>
    <t xml:space="preserve">Mobimed 15 </t>
  </si>
  <si>
    <t>Meloxicam</t>
  </si>
  <si>
    <t>15mg</t>
  </si>
  <si>
    <t>VD-25392-16</t>
  </si>
  <si>
    <t>Menison 16mg</t>
  </si>
  <si>
    <t>VD-25894-16</t>
  </si>
  <si>
    <t>Menison 4mg</t>
  </si>
  <si>
    <t>VD-23842-15</t>
  </si>
  <si>
    <t>Nifedipin Hasan 20 Retard</t>
  </si>
  <si>
    <t>VD-32593-19</t>
  </si>
  <si>
    <t>Hapacol 80</t>
  </si>
  <si>
    <t xml:space="preserve"> 80mg </t>
  </si>
  <si>
    <t>VD-20561-14, CV 4117/QLD-ĐK ngày 15/4/2020 gia hạn đến 15/4/2021</t>
  </si>
  <si>
    <t>PARA - OPC 150mg</t>
  </si>
  <si>
    <t xml:space="preserve"> 150mg </t>
  </si>
  <si>
    <t>VD-26951-17</t>
  </si>
  <si>
    <t>CN công ty CPDP OPC tại Bình Dương - Nhà máy dược phẩm OPC</t>
  </si>
  <si>
    <t>Công ty CP Dược Danapha</t>
  </si>
  <si>
    <t>Adrenalin 1mg/1ml</t>
  </si>
  <si>
    <t>Adrenalin (Dưới dạng Adrenalin bitartrat)</t>
  </si>
  <si>
    <t>1mg/ 1ml</t>
  </si>
  <si>
    <t>VD-31774-19</t>
  </si>
  <si>
    <t>Công ty CPDP Minh Dân</t>
  </si>
  <si>
    <t>Nhóm 4</t>
  </si>
  <si>
    <t>AGICLOVIR 800</t>
  </si>
  <si>
    <t>VD-27743-17</t>
  </si>
  <si>
    <t>CN Cty CPDP Agimexpharm - Nhà máy SX DP Agimexpharm</t>
  </si>
  <si>
    <t>Việt Nam</t>
  </si>
  <si>
    <t xml:space="preserve">Alzental  </t>
  </si>
  <si>
    <t>Albendazol</t>
  </si>
  <si>
    <t>400mg</t>
  </si>
  <si>
    <t>VD-18522-13
(CV 6970/QLD-ĐK ngày 01/6/2020 gia hạn đến ngày 16/04/2021)</t>
  </si>
  <si>
    <t>Công ty TNHH DP Shinpoong Daewoo</t>
  </si>
  <si>
    <t>Alverin</t>
  </si>
  <si>
    <t>VD-16685-12, CV 20997/QLD-ĐK ngày 26/12/2019 gia hạn đến 26/12/2020</t>
  </si>
  <si>
    <t>Công ty cổ phần dược phẩm Khánh Hòa</t>
  </si>
  <si>
    <t>Bromhexin</t>
  </si>
  <si>
    <t>Bromhexin hydroclorid</t>
  </si>
  <si>
    <t xml:space="preserve"> 8mg </t>
  </si>
  <si>
    <t>VD-31731-19</t>
  </si>
  <si>
    <t>Ciprofloxacin</t>
  </si>
  <si>
    <t>Công ty cổ phần Fresenius Kabi Việt Nam</t>
  </si>
  <si>
    <t>Ciprofloxacin 0,3%</t>
  </si>
  <si>
    <t>0,3% /5ml</t>
  </si>
  <si>
    <t>VD-22941-15</t>
  </si>
  <si>
    <t>Công ty CP Dược An Thiên</t>
  </si>
  <si>
    <t>Diclofenac</t>
  </si>
  <si>
    <t>VD-25528-16</t>
  </si>
  <si>
    <t>Bidinatec 10</t>
  </si>
  <si>
    <t>Enalapril</t>
  </si>
  <si>
    <t xml:space="preserve"> 10mg </t>
  </si>
  <si>
    <t>VD-28225-17</t>
  </si>
  <si>
    <t>Công ty cổ phần Dược - Trang thiết bị y tế Bình Định (Bidiphar)</t>
  </si>
  <si>
    <t>Furosemid</t>
  </si>
  <si>
    <t>AGIFUROS</t>
  </si>
  <si>
    <t>VD-27744-17</t>
  </si>
  <si>
    <t>GENTAMICIN KABI 80MG/2ML</t>
  </si>
  <si>
    <t>Gentamicin</t>
  </si>
  <si>
    <t xml:space="preserve"> 80mg/ 2ml </t>
  </si>
  <si>
    <t>VD-20944-14 (CV 5396/QLD-ĐK ngày 29/04/2020 gia hạn đến 12/6/2021)</t>
  </si>
  <si>
    <t>lọ</t>
  </si>
  <si>
    <t>Bidivon</t>
  </si>
  <si>
    <t>Ibuprofen</t>
  </si>
  <si>
    <t xml:space="preserve"> 400mg </t>
  </si>
  <si>
    <t>VD-26364-17</t>
  </si>
  <si>
    <t xml:space="preserve">Antanazol </t>
  </si>
  <si>
    <t>Ketoconazol</t>
  </si>
  <si>
    <t>2% x 10g</t>
  </si>
  <si>
    <t>Tuýp</t>
  </si>
  <si>
    <t>VD-21074-14 (CV 14168/QLD-ĐK ngày 21/8/2019 gia hạn đến ngày 21/08/2020)</t>
  </si>
  <si>
    <t>LIDOCAIN KABI 2%</t>
  </si>
  <si>
    <t>Lidocain</t>
  </si>
  <si>
    <t xml:space="preserve"> 2%/ 2ml </t>
  </si>
  <si>
    <t>VD-31301-18</t>
  </si>
  <si>
    <t>EFTILORA 10</t>
  </si>
  <si>
    <t>VD-31551-19</t>
  </si>
  <si>
    <t>Công Ty CP Dược phẩm 3/2</t>
  </si>
  <si>
    <t>Atisolu 40 inj</t>
  </si>
  <si>
    <t>VD-26109-17</t>
  </si>
  <si>
    <t>METRONIDAZOL KABI</t>
  </si>
  <si>
    <t>Metronidazol</t>
  </si>
  <si>
    <t xml:space="preserve"> 500mg/ 100ml </t>
  </si>
  <si>
    <t>Chai</t>
  </si>
  <si>
    <t>VD-26377-17</t>
  </si>
  <si>
    <t>Metronidazol 250mg</t>
  </si>
  <si>
    <t>VD-28239-17</t>
  </si>
  <si>
    <t>HERAPROSTOL</t>
  </si>
  <si>
    <t>Misoprostol (Dưới dạng Misoprostol HPMC 1% dispersion)</t>
  </si>
  <si>
    <t>200mcg</t>
  </si>
  <si>
    <t>24</t>
  </si>
  <si>
    <t>VD-29544-18</t>
  </si>
  <si>
    <t>Công ty TNHH Sinh dược phẩm Hera</t>
  </si>
  <si>
    <t>Nước cất pha tiêm 5ml</t>
  </si>
  <si>
    <t>Nước cất pha tiêm</t>
  </si>
  <si>
    <t xml:space="preserve"> 5ml </t>
  </si>
  <si>
    <t xml:space="preserve"> Ống </t>
  </si>
  <si>
    <t>VD-31299-18</t>
  </si>
  <si>
    <t>Nước cất tiêm 10ml</t>
  </si>
  <si>
    <t>Nước để pha thuốc tiêm</t>
  </si>
  <si>
    <t>10ml</t>
  </si>
  <si>
    <t>VD-24804-16</t>
  </si>
  <si>
    <t>PVP - Iodine 10%</t>
  </si>
  <si>
    <t>Povidon iodin</t>
  </si>
  <si>
    <t>VD-30239-18</t>
  </si>
  <si>
    <t>10% x 100ml</t>
  </si>
  <si>
    <t>Hydrocolacyl</t>
  </si>
  <si>
    <t>Prednisolon</t>
  </si>
  <si>
    <t>VD-19386-13, CV 20710/QLD-ĐK ngày 11/12/2019 gia hạn đến 21/12/2020</t>
  </si>
  <si>
    <t>Xylometazolin 0,05%</t>
  </si>
  <si>
    <t>Xylometazolin hydroclorid</t>
  </si>
  <si>
    <t>5mg/ 10ml</t>
  </si>
  <si>
    <t>VD-25219-16</t>
  </si>
  <si>
    <t>Tổng cộng: 61 mặt hàng</t>
  </si>
  <si>
    <t>(Ban hành kèm Quyết định số  443       /QĐ-SYT ngày 22/4/2021 của Sở Y tế Lâm Đồng)</t>
  </si>
  <si>
    <t>Gói thầu số 1: Thuốc Generic ( GÓI CẤP ĐỊA PHƯƠNG BV 1 ĐẤU)</t>
  </si>
  <si>
    <t xml:space="preserve">DANH MỤC THUỐC TRÚNG THẦU </t>
  </si>
  <si>
    <t>Gói thầu số 1: Thuốc Generic   182 mặt hàng  thuộc dự toán cung ứng thuốc generic, thuốc dược liệu, thuốc cổ truyền năm 2020-2021 của Trung tâm y tế Huyện Bảo Lâm</t>
  </si>
  <si>
    <t>(Ban hành kèm theo quyết định số:  254 /QĐ- TTYT ngày   10      tháng    05       năm 2021 của Trung tâm y tế huyện Bảo Lâm)</t>
  </si>
  <si>
    <t xml:space="preserve">STT </t>
  </si>
  <si>
    <t>STT hsmt</t>
  </si>
  <si>
    <t>Nồng độ, hàm lượng</t>
  </si>
  <si>
    <t>Đường dùng</t>
  </si>
  <si>
    <t>Dạng bào chế</t>
  </si>
  <si>
    <t xml:space="preserve">Quy cách </t>
  </si>
  <si>
    <t>Hạn dùng
(Tuổi thọ) (tháng)</t>
  </si>
  <si>
    <t>GĐKLH hoặc GPNK</t>
  </si>
  <si>
    <t>Cơ sở sản xuất</t>
  </si>
  <si>
    <t xml:space="preserve">Số lượng </t>
  </si>
  <si>
    <t>Giá kê khai</t>
  </si>
  <si>
    <t xml:space="preserve">Đơn giá trúng thầu(đồng) </t>
  </si>
  <si>
    <t xml:space="preserve"> THÀNH TIỀN </t>
  </si>
  <si>
    <t>Ghi chú</t>
  </si>
  <si>
    <t>Duoplavin</t>
  </si>
  <si>
    <t>Clopidogrel (dưới dạng Clopidogrel hydrogen sulphat)+ acid acetylsalicylic</t>
  </si>
  <si>
    <t xml:space="preserve">75mg  + 100mg </t>
  </si>
  <si>
    <t>Uống</t>
  </si>
  <si>
    <t>viên nén bao phim</t>
  </si>
  <si>
    <t>Hộp 3 vỉ x 10 viên</t>
  </si>
  <si>
    <t>VN-22466-19</t>
  </si>
  <si>
    <t>Sanofi Winthrop Industrie</t>
  </si>
  <si>
    <t xml:space="preserve">Medskin Acyclovir 200 </t>
  </si>
  <si>
    <t>Hộp 5 vỉ x 10 viên</t>
  </si>
  <si>
    <t>VD-20576-14 (GH 2031/QLD-ĐK)</t>
  </si>
  <si>
    <t>Công ty Cổ phần Dược Hậu Giang - Chi nhánh nhà máy dược phẩm DHG tại Hậu Giang.</t>
  </si>
  <si>
    <t>Việt nam</t>
  </si>
  <si>
    <t>Acyclovir 5%-5g</t>
  </si>
  <si>
    <t>5%, 5g</t>
  </si>
  <si>
    <t>Dùng ngoài</t>
  </si>
  <si>
    <t>Thuốc dùng ngoài</t>
  </si>
  <si>
    <t>Hộp 1 tube 5g</t>
  </si>
  <si>
    <t>VD-24956-16</t>
  </si>
  <si>
    <t>Công ty cổ phần dược Medipharco</t>
  </si>
  <si>
    <t>Tube</t>
  </si>
  <si>
    <t>Aminoplasma 5% 500ml</t>
  </si>
  <si>
    <t>Acid amin*</t>
  </si>
  <si>
    <t>5% 500ml</t>
  </si>
  <si>
    <t>Tiêm truyền</t>
  </si>
  <si>
    <t>Thuốc tiêm truyền</t>
  </si>
  <si>
    <t>Thùng 10 chai</t>
  </si>
  <si>
    <t>VN-18161-14(GH 13100/QLD-ĐK ngày 05/08/2019)</t>
  </si>
  <si>
    <t>B.Braun melsugen</t>
  </si>
  <si>
    <t>Đức</t>
  </si>
  <si>
    <t xml:space="preserve">AMINOACID KABI 5% </t>
  </si>
  <si>
    <t>5% 250ml</t>
  </si>
  <si>
    <t>Tiêm truyền tĩnh mạch</t>
  </si>
  <si>
    <t>Dung dịch tiêm truyền</t>
  </si>
  <si>
    <t xml:space="preserve">Thùng 12 chai x 250ml </t>
  </si>
  <si>
    <t>VD-25361-16</t>
  </si>
  <si>
    <t>Xatral XL 10mg</t>
  </si>
  <si>
    <t xml:space="preserve">Alfuzosin HCL </t>
  </si>
  <si>
    <t>viên nén phóng thích kéo dài</t>
  </si>
  <si>
    <t>Hộp 1 vỉ x 30 viên</t>
  </si>
  <si>
    <t>VN-22467-19</t>
  </si>
  <si>
    <t>Thelizin</t>
  </si>
  <si>
    <t>Alimemazin</t>
  </si>
  <si>
    <t>Viên nén bao phim</t>
  </si>
  <si>
    <t>Hộp 20 vỉ x 25 viên</t>
  </si>
  <si>
    <t>VD-24788-16</t>
  </si>
  <si>
    <t>AlphaDHG</t>
  </si>
  <si>
    <t>Alpha chymotrypsin</t>
  </si>
  <si>
    <t>4,2mg</t>
  </si>
  <si>
    <t>Hộp 2 vỉ x 10 viên</t>
  </si>
  <si>
    <t>VD-20546-14(GH 4109/QLD-ĐK)</t>
  </si>
  <si>
    <t>Amlibon 10mg Tab 3x10's</t>
  </si>
  <si>
    <t>Amlodipin besilate, 10mg Amlodipine</t>
  </si>
  <si>
    <t>Viên nén</t>
  </si>
  <si>
    <t>VN-8747-09 ( có giấy thẻ kho)</t>
  </si>
  <si>
    <t>Lek Pharmaceuticals d.d,</t>
  </si>
  <si>
    <t>Slovenia</t>
  </si>
  <si>
    <t>Kavasdin 5</t>
  </si>
  <si>
    <t>Amlodipin</t>
  </si>
  <si>
    <t>Hộp 10 vỉ x 10 viên</t>
  </si>
  <si>
    <t>VD-20761-14(Có CV gia hạn số 529e/QLD-ĐK ngày 05/02/2021)</t>
  </si>
  <si>
    <t>Midatan 500/125</t>
  </si>
  <si>
    <t xml:space="preserve">Amoxicilin + Acid clavulanic </t>
  </si>
  <si>
    <t>500mg + 125mg</t>
  </si>
  <si>
    <t>Hộp 02 vỉ x 07 viên</t>
  </si>
  <si>
    <t>VD-22188-15
(CV gia hạn số: 1215/QLD-ĐK; ngày 07/02/2020)</t>
  </si>
  <si>
    <t>Atorvastatin 10</t>
  </si>
  <si>
    <t>Chai 1000 viên</t>
  </si>
  <si>
    <t>VD-21312-141( có CV gia hạn số 523e/QLD-ĐK ngày 20/02/2021</t>
  </si>
  <si>
    <t>Gastropulgite</t>
  </si>
  <si>
    <t>Attapulgite + Aluminum hydroxide and magnesium carbonate</t>
  </si>
  <si>
    <t>2,5g + 0,5g</t>
  </si>
  <si>
    <t>Bột pha hỗn dịch uống</t>
  </si>
  <si>
    <t xml:space="preserve">Hộp 30 gói </t>
  </si>
  <si>
    <t>VN-17985-14  (có CV gia hạn số 549e/QLD-ĐK ngày 05/02/2021)</t>
  </si>
  <si>
    <t>Beaufour Ipsen Industrie</t>
  </si>
  <si>
    <t>Gói</t>
  </si>
  <si>
    <t>PymeAZI 250</t>
  </si>
  <si>
    <t>H/01 vỉ/6 viên nang</t>
  </si>
  <si>
    <t>VD-24450-16</t>
  </si>
  <si>
    <t>Enterogran</t>
  </si>
  <si>
    <t>Bacillus clausii</t>
  </si>
  <si>
    <t>2 tỷ bào tử/g</t>
  </si>
  <si>
    <t>Hộp 20 gói x 1g</t>
  </si>
  <si>
    <t>QLSP-954-16</t>
  </si>
  <si>
    <t>Cty CP Vắc xin và Sinh phẩm Nha Trang, Việt Nam</t>
  </si>
  <si>
    <t xml:space="preserve">Baburex </t>
  </si>
  <si>
    <t>Bambuterol</t>
  </si>
  <si>
    <t>Hôp 3 vỉ x 10 viên</t>
  </si>
  <si>
    <t>VD-24594-16</t>
  </si>
  <si>
    <t>MECLONATE</t>
  </si>
  <si>
    <t>Beclometason (dipropionat)</t>
  </si>
  <si>
    <t>50 mcg/ liều, 150 liều</t>
  </si>
  <si>
    <t>Xịt mũi</t>
  </si>
  <si>
    <t>Thuốc xịt mũi</t>
  </si>
  <si>
    <t>Hộp 1 lọ 150 liều</t>
  </si>
  <si>
    <t>VD-25904-16</t>
  </si>
  <si>
    <t>Công ty CP Tập Đoàn Merap</t>
  </si>
  <si>
    <t>Chai/ Lọ</t>
  </si>
  <si>
    <t>Benzylpenicillin 1.000.000 IU</t>
  </si>
  <si>
    <t>Benzylpenicilin</t>
  </si>
  <si>
    <t xml:space="preserve">1.000.000 UI </t>
  </si>
  <si>
    <t>Tiêm</t>
  </si>
  <si>
    <t>Bột pha tiêm</t>
  </si>
  <si>
    <t>Hộp 50 lọ</t>
  </si>
  <si>
    <t>VD-24794-16</t>
  </si>
  <si>
    <t>BROMHEXIN 4</t>
  </si>
  <si>
    <t>Hộp 10vỉ x 20viên</t>
  </si>
  <si>
    <t>VD-29640-18</t>
  </si>
  <si>
    <t>Công ty cổ phần dược phẩm 3/2</t>
  </si>
  <si>
    <t>Calcium Hasan 250mg</t>
  </si>
  <si>
    <t>Calci carbonat + calci  gluconolactat</t>
  </si>
  <si>
    <t>150 mg +1470 mg</t>
  </si>
  <si>
    <t>uống</t>
  </si>
  <si>
    <t>viên nén sủi bọt</t>
  </si>
  <si>
    <t>Hộp 1 tuýp 12 viên</t>
  </si>
  <si>
    <t>VD-28536-17</t>
  </si>
  <si>
    <t>Calci clorid 500mg/ 5ml</t>
  </si>
  <si>
    <t>Calci clorid</t>
  </si>
  <si>
    <t>500mg/ 5ml</t>
  </si>
  <si>
    <t>Dung dịch tiêm</t>
  </si>
  <si>
    <t>Hộp 50 ống x 5ml</t>
  </si>
  <si>
    <t>VD-22935-15
(CV gia hạn số: 2153e/QLD-ĐK; ngày 25/02/2021)</t>
  </si>
  <si>
    <t>Pyfaclor 500mg</t>
  </si>
  <si>
    <t>Cefaclor</t>
  </si>
  <si>
    <t>500 mg</t>
  </si>
  <si>
    <t xml:space="preserve">Hộp/1vỉ x 12 viên nang cứng </t>
  </si>
  <si>
    <t>VD-23850-15 (Có CV gia hạn số 1150e/QLD-ĐK ngày 17/02/2021)</t>
  </si>
  <si>
    <t>SCD Cefaclor 250mg</t>
  </si>
  <si>
    <t xml:space="preserve">Hộp/2vỉ x 10 viên nang cứng </t>
  </si>
  <si>
    <t>VD-26433-17</t>
  </si>
  <si>
    <t>Cefadroxil 250mg</t>
  </si>
  <si>
    <t>Cefadroxil</t>
  </si>
  <si>
    <t>Bột pha hỗn dịch</t>
  </si>
  <si>
    <t>Hộp 10 gói x 2,1g</t>
  </si>
  <si>
    <t>VD-26186-17</t>
  </si>
  <si>
    <t>Cefadroxil 500mg</t>
  </si>
  <si>
    <t>Viên nang cứng</t>
  </si>
  <si>
    <t>VD-18972-13
(CV gia hạn số: 1577/QLD-ĐK; ngày 17/02/2020)</t>
  </si>
  <si>
    <t xml:space="preserve">Biceflexin powder   </t>
  </si>
  <si>
    <t xml:space="preserve">Uống </t>
  </si>
  <si>
    <t>Thuốc bột pha hỗn dịch uống</t>
  </si>
  <si>
    <t xml:space="preserve">Hộp 12 gói x 1,4g </t>
  </si>
  <si>
    <t>VD-18250-13( có CV gia hạn 5380/QLD-ĐK ngày 29/04/2020)</t>
  </si>
  <si>
    <t>Cefixime 50mg</t>
  </si>
  <si>
    <t>Thuốc cốm pha hỗn dịch</t>
  </si>
  <si>
    <t>Hộp 10 gói x 1,4g</t>
  </si>
  <si>
    <t>VD-32525-19</t>
  </si>
  <si>
    <t>Celecoxib</t>
  </si>
  <si>
    <t>Viên nang</t>
  </si>
  <si>
    <t>VD-33466-19</t>
  </si>
  <si>
    <t>Kacerin</t>
  </si>
  <si>
    <t>Cetirizin</t>
  </si>
  <si>
    <t>Hộp 50 vỉ x 10 viên</t>
  </si>
  <si>
    <t>VD-19387-13 (có CV gia hạn số 1517e/QLD-ĐK ngày 20/02/2021)</t>
  </si>
  <si>
    <t>Clorpheniramin</t>
  </si>
  <si>
    <t>Chlorpheniramin (hydrogen maleat)</t>
  </si>
  <si>
    <t>VD-32848-19</t>
  </si>
  <si>
    <t>Cinnarizin</t>
  </si>
  <si>
    <t>Hộp 04 vỉ x 50 viên</t>
  </si>
  <si>
    <t>VD-31734-19</t>
  </si>
  <si>
    <t xml:space="preserve">Colchicin </t>
  </si>
  <si>
    <t>Colchicin</t>
  </si>
  <si>
    <t>1mg</t>
  </si>
  <si>
    <t>VD-22172-15 (có CV gia hạn số 1518e/QLD-ĐK ngày 20/02/2021)</t>
  </si>
  <si>
    <t>Diazepam-Hameln 5mg/ml Injection</t>
  </si>
  <si>
    <t>Diazepam</t>
  </si>
  <si>
    <t>10mg/2ml</t>
  </si>
  <si>
    <t>Thuốc tiêm</t>
  </si>
  <si>
    <t>Hộp 10 ống 2ml</t>
  </si>
  <si>
    <t>VN-19414-15 (kèm giấy tồn kho)</t>
  </si>
  <si>
    <t>Siegfried Hameln GmbH</t>
  </si>
  <si>
    <t>Germany</t>
  </si>
  <si>
    <t>Ong</t>
  </si>
  <si>
    <t>Diazepam 5mg</t>
  </si>
  <si>
    <t>VD-24311-16</t>
  </si>
  <si>
    <t>Chi nhánh Công ty cổ phần dược phẩm trung ương Vidipha Bình Dương</t>
  </si>
  <si>
    <t>Osapain</t>
  </si>
  <si>
    <t xml:space="preserve">Diclofenac natri </t>
  </si>
  <si>
    <t>10mg/g</t>
  </si>
  <si>
    <t>Thuốc mỡ bôi da</t>
  </si>
  <si>
    <t xml:space="preserve"> Hộp 1 tuýp x 20g</t>
  </si>
  <si>
    <t>VD-23378-15 (kèm thẻ kho)</t>
  </si>
  <si>
    <t>Công ty TNHH MTV 120 Armephaco</t>
  </si>
  <si>
    <t xml:space="preserve">DICLOFENAC KABI 75MG/3ML </t>
  </si>
  <si>
    <t>75mg/3ml</t>
  </si>
  <si>
    <t>Tiêm bắp-Truyền tĩnh mạch</t>
  </si>
  <si>
    <t>Hộp 10 ống x 3ml</t>
  </si>
  <si>
    <t>VD-22589-15 (Công văn gia hạn số 5399/QLD-ĐK, ngày 29/04/2020)</t>
  </si>
  <si>
    <t>Doigoxinquanly</t>
  </si>
  <si>
    <t>Digoxin</t>
  </si>
  <si>
    <t>0,25mg</t>
  </si>
  <si>
    <t>Hộp 1vỉ x 30viên</t>
  </si>
  <si>
    <t>VD-31550-19 (có thẻ kho)</t>
  </si>
  <si>
    <t>DIOSMECTIT 3g</t>
  </si>
  <si>
    <t>Diosmectit</t>
  </si>
  <si>
    <t>3g</t>
  </si>
  <si>
    <t>Bột pha uống</t>
  </si>
  <si>
    <t>hộp/30 gói</t>
  </si>
  <si>
    <t>VD-19266-13 (Cv gia hạn 7413/QLD -ĐK ngày 20/05/2019)</t>
  </si>
  <si>
    <t>Công ty Cổ phần Dược Enlie</t>
  </si>
  <si>
    <t>DilodinDHG</t>
  </si>
  <si>
    <t>Diosmin + hesperidin</t>
  </si>
  <si>
    <t>450mg+ 50mg</t>
  </si>
  <si>
    <t>Hộp 5 vỉ, 10 vỉ x 10 viên</t>
  </si>
  <si>
    <t>VD-22030-14(GH 14409/QLD-ĐK)</t>
  </si>
  <si>
    <t>DONALIUM 10mg</t>
  </si>
  <si>
    <t>Domperidon</t>
  </si>
  <si>
    <t>Hộp 100 viên</t>
  </si>
  <si>
    <t>VD- 20409-14(gia hạn 6826/ QLD -ĐK ngày 27/5/2020)</t>
  </si>
  <si>
    <t>Công ty cổ phần Dược Đồng Nai.</t>
  </si>
  <si>
    <t>Gynofar</t>
  </si>
  <si>
    <t>Đồng sulfat</t>
  </si>
  <si>
    <t>0,25g/ 100ml, 9oml</t>
  </si>
  <si>
    <t>Chai 90ml</t>
  </si>
  <si>
    <t>VS-4849-12(GH 11752/QLD-ĐK)</t>
  </si>
  <si>
    <t>Công ty cổ phần Dược phẩm dược liệu Pharmedic</t>
  </si>
  <si>
    <t>Pymenospain</t>
  </si>
  <si>
    <t>Drotaverin clohydrat</t>
  </si>
  <si>
    <t>40mg/ 2ml</t>
  </si>
  <si>
    <t>Thuốc  tiêm</t>
  </si>
  <si>
    <t xml:space="preserve">Hộp/25 ống x 2ml dung dịch tiêm </t>
  </si>
  <si>
    <t>48 tháng</t>
  </si>
  <si>
    <t>VD-9696-09 (Có thẻ kho)</t>
  </si>
  <si>
    <t>Dromasm fort</t>
  </si>
  <si>
    <t>VD-25169-16</t>
  </si>
  <si>
    <t>Công ty cổ phần dược phẩm Hà Tây</t>
  </si>
  <si>
    <t>Duphaston</t>
  </si>
  <si>
    <t>Dydrogesterone</t>
  </si>
  <si>
    <t>Hộp 1 vỉ x 20 viên</t>
  </si>
  <si>
    <t>VN-21159-18</t>
  </si>
  <si>
    <t>Abbott Biologicals B.V</t>
  </si>
  <si>
    <t>Hà Lan</t>
  </si>
  <si>
    <t>Erythromycin</t>
  </si>
  <si>
    <t>Chai 200 viên</t>
  </si>
  <si>
    <t>VD-28973-18</t>
  </si>
  <si>
    <t>Fenilham</t>
  </si>
  <si>
    <t>Fentanyl</t>
  </si>
  <si>
    <t>0,1mg/2ml</t>
  </si>
  <si>
    <t>VN-17888-14 (Công văn gia hạn số 10971/QLD-ĐK ngày hết hạn 03/07/2020)</t>
  </si>
  <si>
    <t>Gentamicin 0,3%</t>
  </si>
  <si>
    <t>0,3%.-5ml</t>
  </si>
  <si>
    <t>Nhỏ mắt</t>
  </si>
  <si>
    <t>Dung dịch nhỏ mắt</t>
  </si>
  <si>
    <t xml:space="preserve">Hộp 1 lọ 5ml </t>
  </si>
  <si>
    <t>VD-28237-17</t>
  </si>
  <si>
    <t xml:space="preserve">GENTAMICIN KABI 40MG/ML </t>
  </si>
  <si>
    <t xml:space="preserve">Gentamicin </t>
  </si>
  <si>
    <t>40mg/1ml</t>
  </si>
  <si>
    <t>Tiêm truyền tĩnh mạch - Tiêm bắp</t>
  </si>
  <si>
    <t>Hộp 10 ống x 1ml</t>
  </si>
  <si>
    <t>VD-22590-15 (Công văn gia hạn số 5397/QLD-ĐK, ngày 29/04/2020)</t>
  </si>
  <si>
    <t>Melanov-M</t>
  </si>
  <si>
    <t>Gliclazid + metformin</t>
  </si>
  <si>
    <t>80mg + 500mg</t>
  </si>
  <si>
    <t>VN-20575-17</t>
  </si>
  <si>
    <t>Micro Labs Limited</t>
  </si>
  <si>
    <t>Glucosamin</t>
  </si>
  <si>
    <t>VD-31739-19</t>
  </si>
  <si>
    <t>GLUCOSE KABI 30%</t>
  </si>
  <si>
    <t>Glucose</t>
  </si>
  <si>
    <t>30%; Ống 5ml</t>
  </si>
  <si>
    <t>Tiêm tĩnh mạch</t>
  </si>
  <si>
    <t xml:space="preserve">Dung dịch tiêm </t>
  </si>
  <si>
    <t>VD-29315-18</t>
  </si>
  <si>
    <t xml:space="preserve">GLUCOSE 10% </t>
  </si>
  <si>
    <t>10%/500ml</t>
  </si>
  <si>
    <t>Thùng 20 chai x 500ml</t>
  </si>
  <si>
    <t>VD-25876-16</t>
  </si>
  <si>
    <t>Glucose 5%</t>
  </si>
  <si>
    <t xml:space="preserve">Dextrose monohydrat (tương đương Dextrose anhydrous) </t>
  </si>
  <si>
    <t>Dextrose monohydrat
(tương đương Dextrose anhydrous 4,546g) 5g</t>
  </si>
  <si>
    <t>Tiêm tuyền</t>
  </si>
  <si>
    <t>Chai nhựa 500ml</t>
  </si>
  <si>
    <t>VD-24423-16</t>
  </si>
  <si>
    <t xml:space="preserve">Công ty cổ phần dược phẩm Otsuka Việt Nam </t>
  </si>
  <si>
    <t>SAT</t>
  </si>
  <si>
    <t>Huyết thanh kháng uốn ván</t>
  </si>
  <si>
    <t>1500UI</t>
  </si>
  <si>
    <t>Hộp 20 Ống</t>
  </si>
  <si>
    <t>QLSP-1037-17</t>
  </si>
  <si>
    <t xml:space="preserve">Viện vaccin và sinh phẩm y tế </t>
  </si>
  <si>
    <t>IBUPROFEN STELLA 600MG</t>
  </si>
  <si>
    <t xml:space="preserve"> 600mg</t>
  </si>
  <si>
    <t>Hộp/6 vỉ x 10 viên</t>
  </si>
  <si>
    <t>VD-26564-17</t>
  </si>
  <si>
    <t>Basaglar</t>
  </si>
  <si>
    <t>Insulin glargine</t>
  </si>
  <si>
    <t>300U/3ml</t>
  </si>
  <si>
    <t>Hộp 05 bút tiêm x 3ml</t>
  </si>
  <si>
    <t>SP3-1201-20</t>
  </si>
  <si>
    <t>Lilly France</t>
  </si>
  <si>
    <t>Bút tiêm</t>
  </si>
  <si>
    <t>Novorapid FlexPen</t>
  </si>
  <si>
    <t>Insulin aspart (rDNA)</t>
  </si>
  <si>
    <t>Hộp 5 bút tiêm chứa sẵn thuốc x 3ml</t>
  </si>
  <si>
    <t xml:space="preserve">QLSP-963-16 </t>
  </si>
  <si>
    <t>Novo Nordisk Production S.A.S</t>
  </si>
  <si>
    <t>Nadecin 10mg</t>
  </si>
  <si>
    <t>Isosorbid (dinitrat hoặc mononitrat)</t>
  </si>
  <si>
    <t>VN-17014-13(GH 20659/QLD-ĐK)</t>
  </si>
  <si>
    <t>S.C.Arena Group S.A</t>
  </si>
  <si>
    <t xml:space="preserve"> Romania</t>
  </si>
  <si>
    <t xml:space="preserve">Tozinax  </t>
  </si>
  <si>
    <t>Kẽm gluconat</t>
  </si>
  <si>
    <t>70mg</t>
  </si>
  <si>
    <t xml:space="preserve">Viên nén </t>
  </si>
  <si>
    <t xml:space="preserve">Hộp 10 vỉ x 10 viên </t>
  </si>
  <si>
    <t>VD-26368-17</t>
  </si>
  <si>
    <t>Bacivit H</t>
  </si>
  <si>
    <t>Lactobacillus acidophilus</t>
  </si>
  <si>
    <t>109cfu</t>
  </si>
  <si>
    <t>Hộp 100 gói</t>
  </si>
  <si>
    <t xml:space="preserve">QLSP-834-15(GH 4945/QLD-ĐK) </t>
  </si>
  <si>
    <t>Công ty LDDP Mebifar-Austrapharm</t>
  </si>
  <si>
    <t>Levofloxacin SPM 750</t>
  </si>
  <si>
    <t>Levofloxacin</t>
  </si>
  <si>
    <t>750mg</t>
  </si>
  <si>
    <t>Viên uống</t>
  </si>
  <si>
    <t>VD-33773-19</t>
  </si>
  <si>
    <t>Công ty cổ phần SPM</t>
  </si>
  <si>
    <t>Kaflovo</t>
  </si>
  <si>
    <t>Hộp 01 vỉ, 10 vỉ x 05 viên</t>
  </si>
  <si>
    <t>VD-17469-12 (Có CV gia hạn số 8162/QLD-ĐK ngày 21/05/2020)</t>
  </si>
  <si>
    <t>LIDOCAIN</t>
  </si>
  <si>
    <t>Lidocain hydroclodrid</t>
  </si>
  <si>
    <t>10%/ 38g</t>
  </si>
  <si>
    <t>H/1 lọ 38g</t>
  </si>
  <si>
    <t>VN-20499-17</t>
  </si>
  <si>
    <t>Egis Pharmaceuticals Private Limited company</t>
  </si>
  <si>
    <t>Pyzacar 50 mg</t>
  </si>
  <si>
    <t>Losartan</t>
  </si>
  <si>
    <t xml:space="preserve">H/2 vỉ/15 viên nén bao phim </t>
  </si>
  <si>
    <t>VD-26431-17</t>
  </si>
  <si>
    <t>Losapin</t>
  </si>
  <si>
    <t>100mg</t>
  </si>
  <si>
    <t>Hộp 300 viên</t>
  </si>
  <si>
    <t>VD-20053-13(Gh 1221/QLD-ĐK)</t>
  </si>
  <si>
    <t>Loxoprofen 60mg</t>
  </si>
  <si>
    <t>Loxoprofen natri</t>
  </si>
  <si>
    <t>60mg</t>
  </si>
  <si>
    <t>VD-30436-18</t>
  </si>
  <si>
    <t>Gelactive</t>
  </si>
  <si>
    <t>Magnesi hydroxyd
+ nhôm hydroxyd</t>
  </si>
  <si>
    <t>400mg+ 300mg</t>
  </si>
  <si>
    <t>Hỗn dịch uống</t>
  </si>
  <si>
    <t>Hộp 30 gói x 10ml</t>
  </si>
  <si>
    <t>VD-31402-18</t>
  </si>
  <si>
    <t>Công ty TNHH liên doanh Hasan-Dermapharm</t>
  </si>
  <si>
    <t>Hamigel-S</t>
  </si>
  <si>
    <t>Magnesi hydroxyd
+ nhôm hydroxyd
+ simethicon</t>
  </si>
  <si>
    <t>800,4mg + 3058,83mg + 80mg/10ml</t>
  </si>
  <si>
    <t>hỗn dịch uống</t>
  </si>
  <si>
    <t>Hộp 30 gói x 10ml</t>
  </si>
  <si>
    <t>VD-23994-15 (có thẻ kho)</t>
  </si>
  <si>
    <t>AQUIMA</t>
  </si>
  <si>
    <t xml:space="preserve">Magnesi hydroxyd +
nhôm hydroxyd +
Simethicon </t>
  </si>
  <si>
    <t>400mg +
351,9mg +
50mg</t>
  </si>
  <si>
    <t>Dung dịch/hỗn dịch/nhũ dịch uống</t>
  </si>
  <si>
    <t>Hộp 20 gói x 10ml</t>
  </si>
  <si>
    <t>VD-32231-19</t>
  </si>
  <si>
    <t>MAGNESI SULFAT KABI 15%</t>
  </si>
  <si>
    <t>Magnesi sulfat</t>
  </si>
  <si>
    <t xml:space="preserve"> 15%/10ml</t>
  </si>
  <si>
    <t>Tiêm hoặc truyền tĩnh mạch</t>
  </si>
  <si>
    <t>Hộp 50 ống x 10ml</t>
  </si>
  <si>
    <t>VD-19567-13 (Công văn gia hạn số 412e/QLD-ĐK, ngày 05/02/2021)</t>
  </si>
  <si>
    <t>Mebilax 7,5</t>
  </si>
  <si>
    <t>7,5 mg</t>
  </si>
  <si>
    <t>VD-20575-14(GH 2030/QLD-ĐK)</t>
  </si>
  <si>
    <t>Glucofine 500 mg</t>
  </si>
  <si>
    <t xml:space="preserve">Metformin hydroclorid </t>
  </si>
  <si>
    <t>Hộp 5 vỉ x 10 viên, 10 vỉ x 10 viên</t>
  </si>
  <si>
    <t xml:space="preserve">VD-32279-19 </t>
  </si>
  <si>
    <t>Methocarbamol</t>
  </si>
  <si>
    <t>VD-28974-18</t>
  </si>
  <si>
    <t>Morphin (Morphin hydroclorid 10mg/ml)</t>
  </si>
  <si>
    <t>Morphin</t>
  </si>
  <si>
    <t>10mg/1ml</t>
  </si>
  <si>
    <t>Hộp 25 ống x 1ml</t>
  </si>
  <si>
    <t>VD-24315-16</t>
  </si>
  <si>
    <t>Chi nhánh Công ty cổ phần dược phẩm trung ương Vidipha tại Bình Dương</t>
  </si>
  <si>
    <t>Stacytine 200 CAP</t>
  </si>
  <si>
    <t>Acetylcystein</t>
  </si>
  <si>
    <t>VD-22667-15 (có CV gia hạn)</t>
  </si>
  <si>
    <t>Công ty TNHH Liên Doanh Stellapharm - Chi nhánh 1</t>
  </si>
  <si>
    <t>Nergamdicin</t>
  </si>
  <si>
    <t>Nalidixic acid</t>
  </si>
  <si>
    <t>VD-18968-13 (có CV gia hạn số 693e/QLD-ĐK ngày 08/02/2021)</t>
  </si>
  <si>
    <t>BFS-Naloxone</t>
  </si>
  <si>
    <t>Naloxon hydroclorid</t>
  </si>
  <si>
    <t>0.4mg /1 ml</t>
  </si>
  <si>
    <t>VD-23379-15 (Có thẻ kho)</t>
  </si>
  <si>
    <t>Công ty cổ phần dược phẩm CPC1 Hà Nội</t>
  </si>
  <si>
    <t>Natri clorid 0,9%</t>
  </si>
  <si>
    <t>Natri clorid</t>
  </si>
  <si>
    <t>0,9% , 1000ml</t>
  </si>
  <si>
    <t>Dung dịch dùng ngoài</t>
  </si>
  <si>
    <t xml:space="preserve">Chai 1000ml </t>
  </si>
  <si>
    <t>VD-34614-20</t>
  </si>
  <si>
    <t>Sodium Chloride  0,9%</t>
  </si>
  <si>
    <t>0.9g/100ml</t>
  </si>
  <si>
    <t>VD -24019-15
Công văn gia hạn số 881e/QLD-ĐK ngày 14/02/2021</t>
  </si>
  <si>
    <t>Oremute 5</t>
  </si>
  <si>
    <t>Natri clorid + Natri citrat dihydrat + Kali clorid + Glucose khan + Kẽm (dưới dạng Kẽm gluconat)</t>
  </si>
  <si>
    <t>520mg + 580mg + 300mg + 2700mg + 5mg</t>
  </si>
  <si>
    <t>Thuốc bột pha dung dịch uống</t>
  </si>
  <si>
    <t>Hộp 50 gói x 4,148g</t>
  </si>
  <si>
    <t>QLĐB-459-14 (Công văn 9596/QLD-ĐK ngày 2/7/2020)</t>
  </si>
  <si>
    <t>Công Ty TNHH Liên Doanh Hasan - Dermapharm</t>
  </si>
  <si>
    <t>Smoflipid 20% Inf 100ml 10's</t>
  </si>
  <si>
    <t>100ml nhũ tương chứa: dầu đậu nành tinh chế 6g; triglycerid mạch trung bình 6g; dầu oliu tinh chế 5g, dầu cá tinh chế 3g</t>
  </si>
  <si>
    <t>20%, 100ml</t>
  </si>
  <si>
    <t>Truyền tĩnh mạch ngoại vi hoặc tĩnh mạch trung tâm</t>
  </si>
  <si>
    <t>Nhũ tương truyền tĩnh mạch</t>
  </si>
  <si>
    <t>Thùng 10 chai 100 ml</t>
  </si>
  <si>
    <t>18</t>
  </si>
  <si>
    <t>VN-19955-16</t>
  </si>
  <si>
    <t>Fresenius Kabi Austria GmbH</t>
  </si>
  <si>
    <t>Áo</t>
  </si>
  <si>
    <t>Noradrenalin</t>
  </si>
  <si>
    <t>Nor-epinephrin (Nor - adrenalin)</t>
  </si>
  <si>
    <t>1mg/1 ml</t>
  </si>
  <si>
    <t>Hộp 1 vỉ x 10 ống x 1ml; hộp 2 vỉ x 5 ống x 1ml; hộp 5 vỉ x 10 ống x 1ml</t>
  </si>
  <si>
    <t>VD-24902-16</t>
  </si>
  <si>
    <t>Công ty cổ phần dược phẩm Vĩnh Phúc</t>
  </si>
  <si>
    <t>Nước Oxy già 10TT (3%)</t>
  </si>
  <si>
    <t>Nước oxy già</t>
  </si>
  <si>
    <t>6,03g/60ml</t>
  </si>
  <si>
    <t>Chai 60ml</t>
  </si>
  <si>
    <t>VD-33500-19</t>
  </si>
  <si>
    <t xml:space="preserve"> Chi nhánh Công ty CPDP OPC tại Bình Dương, nhà máy dược phẩm OPC</t>
  </si>
  <si>
    <t>Thuốc rơ miệng NYST</t>
  </si>
  <si>
    <t>Nystatin</t>
  </si>
  <si>
    <t>25.000UI</t>
  </si>
  <si>
    <t>Rơ lưỡi</t>
  </si>
  <si>
    <t>Thuốc tác dụng tại niêm mạc miệng</t>
  </si>
  <si>
    <t>Hộp 10 gói x 1g</t>
  </si>
  <si>
    <t>VD-26961-17</t>
  </si>
  <si>
    <t>Chi nhánh Công ty Cổ phần Dược phẩm OPC tại Bình Dương - Nhà máy Dược phẩm OPC</t>
  </si>
  <si>
    <t>NYSTATIN 500 000UI</t>
  </si>
  <si>
    <t>500. 000UI</t>
  </si>
  <si>
    <t>Hộp 16 viên</t>
  </si>
  <si>
    <t>VD-22411-15( Có CV gia hạn số 6820/QLD -ĐK ngày 27/5/2020)</t>
  </si>
  <si>
    <t>Valygyno</t>
  </si>
  <si>
    <t>Nystatin + neomycin + polymycin B</t>
  </si>
  <si>
    <t>100.000UI + 35.000 UI + 35.000UI</t>
  </si>
  <si>
    <t>Đặt âm đạo</t>
  </si>
  <si>
    <t>Viên đặt âm đạo</t>
  </si>
  <si>
    <t>Hộp 1 vỉ x 10 viên</t>
  </si>
  <si>
    <t>VD-25203-16</t>
  </si>
  <si>
    <t xml:space="preserve">Công ty CPDP Medisun </t>
  </si>
  <si>
    <t xml:space="preserve">Oraptic  </t>
  </si>
  <si>
    <t>Omeprazol</t>
  </si>
  <si>
    <t xml:space="preserve">Bột đông khô pha tiêm </t>
  </si>
  <si>
    <t xml:space="preserve">Hộp 1 lọ + 1 ống dung môi 10ml </t>
  </si>
  <si>
    <t>VD-24939-16</t>
  </si>
  <si>
    <t>Comenazol</t>
  </si>
  <si>
    <t xml:space="preserve">Pantoprazol </t>
  </si>
  <si>
    <t>40 mg</t>
  </si>
  <si>
    <t xml:space="preserve"> Tiêm</t>
  </si>
  <si>
    <t>VD-29305-18</t>
  </si>
  <si>
    <t>Hapacol 150 Flu</t>
  </si>
  <si>
    <t>Paracetamol + chlorphemramin</t>
  </si>
  <si>
    <t>150mg + 1mg</t>
  </si>
  <si>
    <t>Hộp 24 gói x 1,5g thuốc bột</t>
  </si>
  <si>
    <t>VD-20557-14(GH 4121/QLD-ĐK)</t>
  </si>
  <si>
    <t>Efferalgan 80mg Suppo</t>
  </si>
  <si>
    <t xml:space="preserve">Paracetamol </t>
  </si>
  <si>
    <t>Đặt hậu môn</t>
  </si>
  <si>
    <t>Viên đạn</t>
  </si>
  <si>
    <t>Hộp 2 vỉ x 5 viên đạn</t>
  </si>
  <si>
    <t>VN-20952-18</t>
  </si>
  <si>
    <t>UPSA SAS</t>
  </si>
  <si>
    <t>PARACETAMOL KABI 1000</t>
  </si>
  <si>
    <t>Paracetamol (acetaminophen)</t>
  </si>
  <si>
    <t>1000mg/100ml</t>
  </si>
  <si>
    <t xml:space="preserve">Dung dịch tiêm truyền </t>
  </si>
  <si>
    <t>Hộp 48 chai x 100ml</t>
  </si>
  <si>
    <t>VD-19568-13 (Công văn gia hạn số 415e/QLD-ĐK, ngày 05/02/2021)</t>
  </si>
  <si>
    <t>Biragan 150</t>
  </si>
  <si>
    <t>Paracetamol(acetaminophen)</t>
  </si>
  <si>
    <t>150 mg</t>
  </si>
  <si>
    <t xml:space="preserve">Đặt hậu môn </t>
  </si>
  <si>
    <t>Thuốc đạn</t>
  </si>
  <si>
    <t xml:space="preserve">Hộp 2 vỉ x 5 viên </t>
  </si>
  <si>
    <t>VD-21236-14 (Có CV gia hạn số 173e/QLD-ĐK ngày 23/02/2021)</t>
  </si>
  <si>
    <t>Partamol 325</t>
  </si>
  <si>
    <t>325mg</t>
  </si>
  <si>
    <t>VD-21536-14 (có CV gia hạn số 1807e/QLD-ĐK ngày 23/02/2020)</t>
  </si>
  <si>
    <t>Biragan 300</t>
  </si>
  <si>
    <t>300mg</t>
  </si>
  <si>
    <t>Đặt hậu môn / trực tràng</t>
  </si>
  <si>
    <t>VD-23136-15 (Có thẻ kho)</t>
  </si>
  <si>
    <t>Pethidine-hameln 50mg/ml</t>
  </si>
  <si>
    <t>Pethidin</t>
  </si>
  <si>
    <t>100mg/2ml</t>
  </si>
  <si>
    <t xml:space="preserve">VN-19062-15 (Có CV gia hạn số 4119/QLD-ĐK ngày 15/04/2020) </t>
  </si>
  <si>
    <t>Vitamin K1 10mg/1ml</t>
  </si>
  <si>
    <t>Phytomenadion</t>
  </si>
  <si>
    <t>10mg/ 1ml</t>
  </si>
  <si>
    <t>Hộp 10 ống x  1ml</t>
  </si>
  <si>
    <t>VD-25217-16</t>
  </si>
  <si>
    <t>Kacetam</t>
  </si>
  <si>
    <t>Piracetam</t>
  </si>
  <si>
    <t>Hộp 03 vỉ, 10 vỉ x 10 viên</t>
  </si>
  <si>
    <t>VD-17467-12 (Có kèm thẻ kho)</t>
  </si>
  <si>
    <t>10%, 500ml</t>
  </si>
  <si>
    <t>Chai 500ml</t>
  </si>
  <si>
    <t>Công ty cổ phần dược Danapha</t>
  </si>
  <si>
    <t>Hypravas 20</t>
  </si>
  <si>
    <t>Pravastatin</t>
  </si>
  <si>
    <t>Hộp 6 vỉ x 10 viên</t>
  </si>
  <si>
    <t>VD-23585-15 (Có CV gia hạn số 2119e/QLD-ĐK ngày 25/02/2021)</t>
  </si>
  <si>
    <t>Công ty cổ phần dược phẩm Me Di Sun</t>
  </si>
  <si>
    <t>Utrogestan 100mg Capsule 2x15's</t>
  </si>
  <si>
    <t>Progesterone (dạng hạt mịn)</t>
  </si>
  <si>
    <t>Uống, đặt âm đạo</t>
  </si>
  <si>
    <t>Viên nang mềm</t>
  </si>
  <si>
    <t>Hộp 2 vỉ x 15 viên</t>
  </si>
  <si>
    <t>VN-19019-15 (Có kèm thẻ kho)</t>
  </si>
  <si>
    <t>Sản xuất bán thành phẩm: Capsugel Ploermel; Đóng gói, kiểm nghiệm và xuất xưởng: Besins Manufacturing Belgium</t>
  </si>
  <si>
    <t>CSSX: Pháp; đóng gói: Bỉ</t>
  </si>
  <si>
    <t>PIPOLPHEN</t>
  </si>
  <si>
    <t>Promethazin hydroclorid</t>
  </si>
  <si>
    <t>50mg/2ml</t>
  </si>
  <si>
    <t>H/100 ống 2ml</t>
  </si>
  <si>
    <t>VN-19640-16</t>
  </si>
  <si>
    <t>Fresofol 1% Mct/Lct Inj 20ml 5's</t>
  </si>
  <si>
    <t>Propofol 1% (10mg/ml)</t>
  </si>
  <si>
    <t>1%, 20ml</t>
  </si>
  <si>
    <t>Tiêm hoặc tiêm truyền tĩnh mạch (IV)</t>
  </si>
  <si>
    <t>Nhũ tương để tiêm hoặc tiêm truyền tĩnh mạch</t>
  </si>
  <si>
    <t>Hộp 5 ống 20ml</t>
  </si>
  <si>
    <t>VN-17438-13 (Có kèm thẻ kho)</t>
  </si>
  <si>
    <t>Lactated Ringer's</t>
  </si>
  <si>
    <t xml:space="preserve">Calci clorid.2H2O ; Kali clorid ;
 Natri clorid ; Natri lactat </t>
  </si>
  <si>
    <t>Mỗi 500ml chứa: Calci clorid.2H2O 0.1g ; Kali clorid 0.15g; Natri clorid 3g; Natri lactat 1.55g</t>
  </si>
  <si>
    <t>VD-25377-16</t>
  </si>
  <si>
    <t>Buto-Asma</t>
  </si>
  <si>
    <t xml:space="preserve">Salbutamol (dưới dạng Salbutamol Sulfate) </t>
  </si>
  <si>
    <t xml:space="preserve">100mcg/liều </t>
  </si>
  <si>
    <t>Đường hô hấp</t>
  </si>
  <si>
    <t>Khí dung đã chia liều</t>
  </si>
  <si>
    <t>Hộp 1 bình xịt chứa 200 liều (10ml) + đầu xịt định liều</t>
  </si>
  <si>
    <t>VN-16442-13 (Có CV gia hạn số 20472/QLD-ĐK ngày 06/12/2019)</t>
  </si>
  <si>
    <t>Laboratorio Aldo Union, S.A</t>
  </si>
  <si>
    <t>Bình</t>
  </si>
  <si>
    <t>Ventolin Nebules 2.5mg/ 2.5ml 6x5's</t>
  </si>
  <si>
    <t>Mỗi 2,5ml chứa: Salbutamol (dưới dạng Salbutamol sulfat) 2,5mg</t>
  </si>
  <si>
    <t>2,5mg/ 2,5ml</t>
  </si>
  <si>
    <t>Dùng cho máy khí dung</t>
  </si>
  <si>
    <t>Dung dịch khí dung</t>
  </si>
  <si>
    <t>Hộp 6 vỉ x 5 ống 2,5ml</t>
  </si>
  <si>
    <t>VN-20765-17</t>
  </si>
  <si>
    <t>GlaxoSmithKline Australia Pty.,  Ltd.</t>
  </si>
  <si>
    <t>Úc</t>
  </si>
  <si>
    <t>Ventolin Nebules 5mg/ 2.5ml 6x5's</t>
  </si>
  <si>
    <t>Salbutamol sulphate</t>
  </si>
  <si>
    <t>5mg/ 2,5ml</t>
  </si>
  <si>
    <t>VN-13707-11 (Có kèm hóa đơn mua hàng )</t>
  </si>
  <si>
    <t>GlaxoSmithKline Australia Pty Ltd</t>
  </si>
  <si>
    <t>Seretide Evohaler DC 25/125mcg 120d</t>
  </si>
  <si>
    <t>Mỗi liều xịt chứa: 25mcg Salmeterol (dạng xinafoate micronised)  và 125mcg Fluticasone propionate (dạng micronised)</t>
  </si>
  <si>
    <t>25mcg + 125mcg</t>
  </si>
  <si>
    <t>Hít qua đường miệng</t>
  </si>
  <si>
    <t>Hỗn dịch hít qua đường miệng (dạng phun sương)</t>
  </si>
  <si>
    <t>Hộp 1 bình 120 liều xịt</t>
  </si>
  <si>
    <t>VN-21286-18</t>
  </si>
  <si>
    <t>Glaxo Wellcome S.A</t>
  </si>
  <si>
    <t>Bình xịt</t>
  </si>
  <si>
    <t>Humared</t>
  </si>
  <si>
    <t>Sat fumarat + acid folic</t>
  </si>
  <si>
    <t>200mg + 1,5mg</t>
  </si>
  <si>
    <t>VD-22180-15(GH 3967/QLD-ĐK)</t>
  </si>
  <si>
    <t>Gastrylstad</t>
  </si>
  <si>
    <t>Simethicon</t>
  </si>
  <si>
    <t>1g/15ml</t>
  </si>
  <si>
    <t>Nhũ dịch uống</t>
  </si>
  <si>
    <t>Hộp 1 chai 15ml</t>
  </si>
  <si>
    <t>VD-25986-16</t>
  </si>
  <si>
    <t>Sorbitol 5g</t>
  </si>
  <si>
    <t>Sorbitol</t>
  </si>
  <si>
    <t>5g</t>
  </si>
  <si>
    <t>Hộp 20 gói x 5g. Thuốc bột pha dung dịch uống</t>
  </si>
  <si>
    <t>VD-25582-16</t>
  </si>
  <si>
    <t>Cotrimoxazol 800/160</t>
  </si>
  <si>
    <t>800mg + 160mg</t>
  </si>
  <si>
    <t>VD-34201-20</t>
  </si>
  <si>
    <t>Tetracyclin 1%</t>
  </si>
  <si>
    <t>Tetracyclin hydroclorid</t>
  </si>
  <si>
    <t>1%, 5g</t>
  </si>
  <si>
    <t>Tra mat</t>
  </si>
  <si>
    <t>Thuốc Tra măt</t>
  </si>
  <si>
    <t>Hộp 100 tube</t>
  </si>
  <si>
    <t>VD-26395-17</t>
  </si>
  <si>
    <t>Theostat L.P. 300mg</t>
  </si>
  <si>
    <t>Theophyllin monohydrate</t>
  </si>
  <si>
    <t>Viên nén bao phim phóng thích kéo dài</t>
  </si>
  <si>
    <t>VN-14794-12 (Có CV gia hạn số 15610/QLD-ĐK ngày 12/09/2019)</t>
  </si>
  <si>
    <t xml:space="preserve">Pierre Fabre Medicament production </t>
  </si>
  <si>
    <t>Tinidazol</t>
  </si>
  <si>
    <t>VD-22177-15 ( Có CV gia hạn số 1516e/QLD-ĐK ngày 20/02/2021</t>
  </si>
  <si>
    <t>Suztine 4</t>
  </si>
  <si>
    <t>Tizanidin hydroclorid</t>
  </si>
  <si>
    <t>VD-28996-18</t>
  </si>
  <si>
    <t>Tobramycin 0,3%</t>
  </si>
  <si>
    <t>Tobramycin (dưới dạng Tobramycin sulfat)</t>
  </si>
  <si>
    <t>15mg/ 5ml</t>
  </si>
  <si>
    <t>Thuốc nhỏ mắt</t>
  </si>
  <si>
    <t>Hộp 20 lọ 5ml</t>
  </si>
  <si>
    <t>VD-27954-17</t>
  </si>
  <si>
    <t>Vaspycar MR</t>
  </si>
  <si>
    <t>Trimetazidin</t>
  </si>
  <si>
    <t>35mg</t>
  </si>
  <si>
    <t xml:space="preserve">H/2 vỉ/30 viên nén bao phim phóng thích có kiểm soát </t>
  </si>
  <si>
    <t>VD-24455-16</t>
  </si>
  <si>
    <t>Vitamin B1</t>
  </si>
  <si>
    <t>VD-26869-17</t>
  </si>
  <si>
    <t>Neutrifore</t>
  </si>
  <si>
    <t>Vitamin B1 + B6 + B12</t>
  </si>
  <si>
    <t xml:space="preserve">250mg + 250mg + 1000mcg </t>
  </si>
  <si>
    <t xml:space="preserve">Viên nén dài bao phim </t>
  </si>
  <si>
    <t>VD-18935-13 (Có CV gia hạn số 10873/QLD-ĐK ngày 17/07/2020)</t>
  </si>
  <si>
    <t>Vitamin B6</t>
  </si>
  <si>
    <t>VD-27923-17</t>
  </si>
  <si>
    <t>Magnesium-B6</t>
  </si>
  <si>
    <t>Vitamin B6 + magnesi lactat</t>
  </si>
  <si>
    <t>5mg + 470mg</t>
  </si>
  <si>
    <t xml:space="preserve">Hộp 5 vỉ x 10 viên </t>
  </si>
  <si>
    <t>VD-20421-14 (Có CV gia hạn số 5379/QLD-ĐK ngày 29/04/2020)</t>
  </si>
  <si>
    <t>Bidicorbic 500</t>
  </si>
  <si>
    <t>Vitamin C</t>
  </si>
  <si>
    <t xml:space="preserve">Viên  nang cứng </t>
  </si>
  <si>
    <t>Chai 100 viên</t>
  </si>
  <si>
    <t>VD-19842-13 (Có kèm thẻ kho)</t>
  </si>
  <si>
    <t>Vitamin E 400</t>
  </si>
  <si>
    <t>Vitamin E</t>
  </si>
  <si>
    <t>400UI</t>
  </si>
  <si>
    <t xml:space="preserve">H/10 vỉ/10 viên nang mềm </t>
  </si>
  <si>
    <t>VD-22617-15 (có CV gia hạn số 7134/QLD-ĐK ngày 01/06/2020 )</t>
  </si>
  <si>
    <t>HOASTEX 90ml</t>
  </si>
  <si>
    <t>Húng chanh, Núc nác, Cineol.</t>
  </si>
  <si>
    <t>45g; 11,25g; 83,7mg</t>
  </si>
  <si>
    <t>Dung dịch uống</t>
  </si>
  <si>
    <t>VD-25220-16</t>
  </si>
  <si>
    <t>Chi nhánh Công ty CPDP OPC tại Bình Dương - Nhà máy dược phẩm OPC</t>
  </si>
  <si>
    <t xml:space="preserve"> THUỐC HO TRẺ EM </t>
  </si>
  <si>
    <t>Tỳ bà diệp, Cát cánh, Bách bộ, Tiền hồ, Tang bạch bì, Thiên môn, Bạch linh/Phục linh, Cam thảo, Hoàng cầm, Cineol(Menthol).</t>
  </si>
  <si>
    <t>16,2g; 1,8g; 2,79g; 1,8g; 1,8g; 2,7g; 1,8g; 0,9g; 1,8g; 18mg.</t>
  </si>
  <si>
    <t>VD-24238-16</t>
  </si>
  <si>
    <t>Tỳ bà diệp; Cát cánh; Bách bộ; Tiền hồ; Tang bạch bì; Thiên môn; Phục linh/Bạch linh; Cam thảo; Hoàng cầm; Cineol(Menthol).</t>
  </si>
  <si>
    <t xml:space="preserve">Tổng: 126 mặt hàng </t>
  </si>
  <si>
    <t xml:space="preserve">                                               Bằng chữ: (Năm tỷ, ba trăm bảy tư triệu, năm trăm chín mốt ngàn, hai trăm đồng)</t>
  </si>
  <si>
    <t>( Kèm theo quyết định số:   256  /QĐ- TTYT ngày  11  tháng  05  năm 2021 của Trung tâm y tế Huyện Bảo Lâm)</t>
  </si>
  <si>
    <t>Gói thầu số 2: Thuốc dược liệu, thuốc y học cổ truyền ( Thuộc dự toán cung ứng thuốc generic, thuốc dược liệu, thuốc y học cổ truyền năm 2020-2021 của Trung tâm y tế huyện Bảo Lâm)</t>
  </si>
  <si>
    <t>STThsmt</t>
  </si>
  <si>
    <t>STT trong TT04</t>
  </si>
  <si>
    <t>Quy cách</t>
  </si>
  <si>
    <t>Hạn dùng (tuổi thọ)</t>
  </si>
  <si>
    <t>Đơn giá  trúng thầu ( đồng)</t>
  </si>
  <si>
    <t xml:space="preserve"> Thành tiền </t>
  </si>
  <si>
    <t xml:space="preserve"> Ghi chú </t>
  </si>
  <si>
    <t>Liverbil</t>
  </si>
  <si>
    <t>Actiso, Biển súc/Rau đắng đất, Bìm bìm/Bìm bìm biếc, (Diệp hạ châu), (Nghệ).</t>
  </si>
  <si>
    <t>Cao đặc Actiso (tương ứng với Actiso 400mg) 40mg; Cao đặc Bìm bìm biếc (tương ứng với Bìm bìm biếc 400mg) 40mg; Cao đặc Râu đắng đất-Diệp hạ châu (tương ứng với Rau đắng đất 400mg, Diệp hạ châu 400mg) 80mg</t>
  </si>
  <si>
    <t>VD-23617-15 ngày 17/12/2015 (Có kèm theo Thẻ kho)</t>
  </si>
  <si>
    <t>Chi nhánh công ty cổ phần dược phẩm OPC tại Bình Dương - Nhà máy dược phẩm OPC</t>
  </si>
  <si>
    <t>Boganic Fort</t>
  </si>
  <si>
    <t>Actiso, Rau đắng/Rau đắng đất, Bìm bìm/Dứa gai</t>
  </si>
  <si>
    <t>Cao đặc Actiso 200mg; Cao đặc Rau đắng đất 150mg; Cao đặc Bìm bìm 16mg</t>
  </si>
  <si>
    <t>Hộp 1 vỉ, 2 vỉ, 5 vỉ x 10 viên</t>
  </si>
  <si>
    <t>VD-19791-13 ngày 25/09/2013 (Có kèm theo Thẻ kho)</t>
  </si>
  <si>
    <t>Công ty cổ phần công nghệ cao Traphaco</t>
  </si>
  <si>
    <t>Cynaphytol</t>
  </si>
  <si>
    <t>Actiso.</t>
  </si>
  <si>
    <t>Cao khô actiso (tương đương với 4g lá tươi actiso) 0,16g</t>
  </si>
  <si>
    <t>Viên bao đường</t>
  </si>
  <si>
    <t>Hộp 1 tuýp 50 viên; Hộp 10 vỉ x 10 viên</t>
  </si>
  <si>
    <t>VD-24104-16 ngày 23/03/2016</t>
  </si>
  <si>
    <t>Công ty cổ phần dược Lâm Đồng - LADOPHAR</t>
  </si>
  <si>
    <t>Dưỡng cốt hoàn</t>
  </si>
  <si>
    <t>Cao xương hỗn hợp/Cao quy bản, Hoàng bá, Tri mẫu, Trần bì, Bạch thược, Can khương, Thục địa.</t>
  </si>
  <si>
    <t>Viên hoàn cứng</t>
  </si>
  <si>
    <t>Hộp 20 túi x 5 gam</t>
  </si>
  <si>
    <t>VD-17817-12 ngày 20/12/2012</t>
  </si>
  <si>
    <t>Cebraton</t>
  </si>
  <si>
    <t>Đinh lăng, Bạch quả, (Đậu tương).</t>
  </si>
  <si>
    <t>Cao đinh lăng 300mg; Cao bạch quả 100mg</t>
  </si>
  <si>
    <t>hộp 1 vỉ, 2 vỉ, 5 vỉ x 10 viên</t>
  </si>
  <si>
    <t>VD-19139-13 ngày 19/06/2013</t>
  </si>
  <si>
    <r>
      <t>58</t>
    </r>
    <r>
      <rPr>
        <vertAlign val="superscript"/>
        <sz val="10"/>
        <rFont val="Times New Roman"/>
        <family val="1"/>
      </rPr>
      <t xml:space="preserve"> 6</t>
    </r>
  </si>
  <si>
    <t>Phong thấp Khải Hà</t>
  </si>
  <si>
    <t>Độc hoạt; Quế chi; Phòng phong; Đương quy; Tế tân; Xuyên khung; Tần giao; Bạch thược; Tang ký sinh; Sinh địa ; Đỗ trọng; Ngưu tất; Bạch linh; Cam thảo; Đảng sâm</t>
  </si>
  <si>
    <t>0,4g; 0,2g; 0,3g; 0,2g; 0,2g; 0,15g; 0,2g; 0,3g; 0,5g; 0,3g; 0,3g; 0,3g; 0,3g; 0,15g; 0,3g</t>
  </si>
  <si>
    <t>Hộp 15 gói 5g</t>
  </si>
  <si>
    <t>VD-28359-17</t>
  </si>
  <si>
    <t>Công ty cổ phần TM dược VTYT Khải Hà</t>
  </si>
  <si>
    <t>Kim tiền thảo HT</t>
  </si>
  <si>
    <t>Cao khô Kim tiền thảo</t>
  </si>
  <si>
    <t>Cao khô Kim tiền thảo (tương đương với 1200mg Kim tiền thảo) 120mg</t>
  </si>
  <si>
    <t>Hộp 1 lọ 100 viên</t>
  </si>
  <si>
    <t>VD-26697-17</t>
  </si>
  <si>
    <t>Công ty cổ phần dược phẩm Hà Tĩnh</t>
  </si>
  <si>
    <t xml:space="preserve">Tổng: 07 mặt hàng </t>
  </si>
  <si>
    <t>Bằng chữ: (Một tỷ, bốn trăm năm mươi sáu triệu, hai trăm sáu mươi hai ngàn, năm trăm đồng)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</si>
</sst>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#,##0_ ;\-#,##0\ "/>
    <numFmt numFmtId="168" formatCode="_(* #,##0.00_);_(* \(#,##0.00\);_(* &quot;-&quot;&quot;?&quot;&quot;?&quot;_);_(@_)"/>
    <numFmt numFmtId="169" formatCode="0_);\(0\)"/>
    <numFmt numFmtId="170" formatCode="_-* #,##0_-;\-* #,##0_-;_-* &quot;-&quot;??_-;_-@_-"/>
    <numFmt numFmtId="171" formatCode="0;[Red]0"/>
    <numFmt numFmtId="173" formatCode="_-* #,##0\ _₫_-;\-* #,##0\ _₫_-;_-* &quot;-&quot;??\ _₫_-;_-@_-"/>
    <numFmt numFmtId="174" formatCode="_ * #,##0_ ;_ * \-#,##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i/>
      <sz val="16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1"/>
      <name val="VNI-Oxford"/>
    </font>
    <font>
      <sz val="11"/>
      <name val="Times New Roman"/>
      <family val="1"/>
    </font>
    <font>
      <sz val="12"/>
      <color theme="1"/>
      <name val="Times New Roman"/>
      <family val="2"/>
    </font>
    <font>
      <sz val="13"/>
      <color indexed="8"/>
      <name val="Times New Roman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  <charset val="163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7030A0"/>
      <name val="Times New Roman"/>
      <family val="1"/>
    </font>
    <font>
      <vertAlign val="superscript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vertical="top"/>
    </xf>
    <xf numFmtId="43" fontId="1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>
      <alignment vertical="top"/>
    </xf>
    <xf numFmtId="0" fontId="3" fillId="0" borderId="0">
      <alignment vertical="top"/>
    </xf>
    <xf numFmtId="0" fontId="9" fillId="0" borderId="0"/>
    <xf numFmtId="43" fontId="1" fillId="0" borderId="0" applyFont="0" applyFill="0" applyBorder="0" applyAlignment="0" applyProtection="0"/>
    <xf numFmtId="0" fontId="9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/>
    <xf numFmtId="0" fontId="3" fillId="0" borderId="2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 applyProtection="1">
      <alignment horizontal="left" vertical="center" wrapText="1"/>
    </xf>
    <xf numFmtId="3" fontId="3" fillId="0" borderId="2" xfId="1" applyNumberFormat="1" applyFont="1" applyFill="1" applyBorder="1" applyAlignment="1">
      <alignment horizontal="left" vertical="center" wrapText="1"/>
    </xf>
    <xf numFmtId="3" fontId="3" fillId="0" borderId="2" xfId="1" applyNumberFormat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4" applyNumberFormat="1" applyFont="1" applyFill="1" applyBorder="1" applyAlignment="1">
      <alignment horizontal="right" vertical="center" wrapText="1"/>
    </xf>
    <xf numFmtId="166" fontId="3" fillId="0" borderId="4" xfId="4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3" fontId="3" fillId="0" borderId="2" xfId="9" applyNumberFormat="1" applyFont="1" applyFill="1" applyBorder="1" applyAlignment="1">
      <alignment horizontal="right" vertical="center" wrapText="1"/>
    </xf>
    <xf numFmtId="3" fontId="3" fillId="0" borderId="2" xfId="10" applyNumberFormat="1" applyFont="1" applyFill="1" applyBorder="1" applyAlignment="1">
      <alignment horizontal="right" vertical="center" wrapText="1"/>
    </xf>
    <xf numFmtId="167" fontId="3" fillId="0" borderId="2" xfId="11" quotePrefix="1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/>
    </xf>
    <xf numFmtId="166" fontId="3" fillId="0" borderId="2" xfId="11" applyNumberFormat="1" applyFont="1" applyFill="1" applyBorder="1" applyAlignment="1">
      <alignment horizontal="center" vertical="center" wrapText="1"/>
    </xf>
    <xf numFmtId="3" fontId="3" fillId="0" borderId="2" xfId="15" applyNumberFormat="1" applyFont="1" applyFill="1" applyBorder="1" applyAlignment="1">
      <alignment horizontal="right" vertical="center" wrapText="1"/>
    </xf>
    <xf numFmtId="0" fontId="3" fillId="0" borderId="2" xfId="16" applyFont="1" applyFill="1" applyBorder="1" applyAlignment="1" applyProtection="1">
      <alignment horizontal="center" vertical="center" wrapText="1"/>
      <protection locked="0"/>
    </xf>
    <xf numFmtId="3" fontId="3" fillId="0" borderId="2" xfId="17" applyNumberFormat="1" applyFont="1" applyFill="1" applyBorder="1" applyAlignment="1">
      <alignment horizontal="right" vertical="center" wrapText="1"/>
    </xf>
    <xf numFmtId="3" fontId="3" fillId="0" borderId="2" xfId="1" quotePrefix="1" applyNumberFormat="1" applyFont="1" applyFill="1" applyBorder="1" applyAlignment="1">
      <alignment horizontal="right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left" vertical="center" wrapText="1"/>
    </xf>
    <xf numFmtId="49" fontId="3" fillId="0" borderId="2" xfId="19" applyNumberFormat="1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center" vertical="center" wrapText="1"/>
    </xf>
    <xf numFmtId="0" fontId="3" fillId="0" borderId="2" xfId="6" applyFont="1" applyFill="1" applyBorder="1" applyAlignment="1" applyProtection="1">
      <alignment horizontal="center" vertical="center" wrapText="1"/>
      <protection hidden="1"/>
    </xf>
    <xf numFmtId="0" fontId="3" fillId="0" borderId="2" xfId="6" applyFont="1" applyFill="1" applyBorder="1" applyAlignment="1" applyProtection="1">
      <alignment horizontal="left" vertical="center" wrapText="1"/>
      <protection locked="0"/>
    </xf>
    <xf numFmtId="0" fontId="3" fillId="0" borderId="2" xfId="2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6" applyFont="1" applyFill="1" applyBorder="1" applyAlignment="1" applyProtection="1">
      <alignment horizontal="center" vertical="center" wrapText="1"/>
      <protection locked="0"/>
    </xf>
    <xf numFmtId="3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3" fontId="3" fillId="0" borderId="2" xfId="21" applyNumberFormat="1" applyFont="1" applyFill="1" applyBorder="1" applyAlignment="1">
      <alignment horizontal="right" vertical="center" wrapText="1"/>
    </xf>
    <xf numFmtId="166" fontId="3" fillId="0" borderId="2" xfId="21" applyNumberFormat="1" applyFont="1" applyFill="1" applyBorder="1" applyAlignment="1">
      <alignment horizontal="right" vertical="center" wrapText="1"/>
    </xf>
    <xf numFmtId="3" fontId="3" fillId="0" borderId="2" xfId="17" applyNumberFormat="1" applyFont="1" applyFill="1" applyBorder="1" applyAlignment="1">
      <alignment horizontal="right" vertical="center"/>
    </xf>
    <xf numFmtId="3" fontId="3" fillId="0" borderId="2" xfId="6" applyNumberFormat="1" applyFont="1" applyFill="1" applyBorder="1" applyAlignment="1">
      <alignment horizontal="left" vertical="center" wrapText="1"/>
    </xf>
    <xf numFmtId="3" fontId="3" fillId="0" borderId="2" xfId="6" applyNumberFormat="1" applyFont="1" applyFill="1" applyBorder="1" applyAlignment="1">
      <alignment horizontal="center" vertical="center" wrapText="1"/>
    </xf>
    <xf numFmtId="3" fontId="3" fillId="0" borderId="2" xfId="23" applyNumberFormat="1" applyFont="1" applyFill="1" applyBorder="1" applyAlignment="1">
      <alignment horizontal="right" vertical="center"/>
    </xf>
    <xf numFmtId="166" fontId="3" fillId="0" borderId="2" xfId="24" applyNumberFormat="1" applyFont="1" applyFill="1" applyBorder="1" applyAlignment="1" applyProtection="1">
      <alignment horizontal="right" vertical="center"/>
      <protection locked="0"/>
    </xf>
    <xf numFmtId="3" fontId="3" fillId="0" borderId="2" xfId="24" applyNumberFormat="1" applyFont="1" applyFill="1" applyBorder="1" applyAlignment="1" applyProtection="1">
      <alignment horizontal="right" vertical="center"/>
      <protection locked="0"/>
    </xf>
    <xf numFmtId="3" fontId="3" fillId="0" borderId="2" xfId="28" applyNumberFormat="1" applyFont="1" applyFill="1" applyBorder="1" applyAlignment="1">
      <alignment horizontal="right" vertical="center" wrapText="1"/>
    </xf>
    <xf numFmtId="3" fontId="3" fillId="0" borderId="2" xfId="29" applyNumberFormat="1" applyFont="1" applyFill="1" applyBorder="1" applyAlignment="1">
      <alignment horizontal="right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2" xfId="30" applyFont="1" applyFill="1" applyBorder="1" applyAlignment="1">
      <alignment horizontal="left" vertical="center" wrapText="1" shrinkToFit="1"/>
    </xf>
    <xf numFmtId="0" fontId="3" fillId="0" borderId="2" xfId="30" applyFont="1" applyFill="1" applyBorder="1" applyAlignment="1">
      <alignment horizontal="left" vertical="center" wrapText="1"/>
    </xf>
    <xf numFmtId="0" fontId="3" fillId="0" borderId="2" xfId="30" applyFont="1" applyFill="1" applyBorder="1" applyAlignment="1">
      <alignment horizontal="center" vertical="center" wrapText="1"/>
    </xf>
    <xf numFmtId="166" fontId="3" fillId="0" borderId="2" xfId="31" applyNumberFormat="1" applyFont="1" applyFill="1" applyBorder="1" applyAlignment="1">
      <alignment horizontal="center" vertical="center" shrinkToFit="1"/>
    </xf>
    <xf numFmtId="14" fontId="13" fillId="0" borderId="2" xfId="31" applyNumberFormat="1" applyFont="1" applyFill="1" applyBorder="1" applyAlignment="1">
      <alignment horizontal="center" vertical="center" wrapText="1" shrinkToFit="1"/>
    </xf>
    <xf numFmtId="37" fontId="3" fillId="0" borderId="2" xfId="31" applyNumberFormat="1" applyFont="1" applyFill="1" applyBorder="1" applyAlignment="1">
      <alignment horizontal="center" vertical="center" wrapText="1" shrinkToFit="1"/>
    </xf>
    <xf numFmtId="37" fontId="3" fillId="0" borderId="2" xfId="31" applyNumberFormat="1" applyFont="1" applyFill="1" applyBorder="1" applyAlignment="1">
      <alignment horizontal="center" vertical="center" wrapText="1"/>
    </xf>
    <xf numFmtId="0" fontId="3" fillId="0" borderId="2" xfId="30" quotePrefix="1" applyFont="1" applyFill="1" applyBorder="1" applyAlignment="1">
      <alignment horizontal="center" vertical="center" wrapText="1" shrinkToFit="1"/>
    </xf>
    <xf numFmtId="3" fontId="3" fillId="0" borderId="2" xfId="32" applyNumberFormat="1" applyFont="1" applyFill="1" applyBorder="1" applyAlignment="1">
      <alignment horizontal="right" vertical="center" shrinkToFit="1"/>
    </xf>
    <xf numFmtId="169" fontId="3" fillId="0" borderId="2" xfId="6" applyNumberFormat="1" applyFont="1" applyFill="1" applyBorder="1" applyAlignment="1">
      <alignment horizontal="center" vertical="center" shrinkToFit="1"/>
    </xf>
    <xf numFmtId="9" fontId="3" fillId="0" borderId="2" xfId="6" applyNumberFormat="1" applyFont="1" applyFill="1" applyBorder="1" applyAlignment="1">
      <alignment horizontal="center" vertical="center" wrapText="1"/>
    </xf>
    <xf numFmtId="166" fontId="3" fillId="0" borderId="2" xfId="6" applyNumberFormat="1" applyFont="1" applyFill="1" applyBorder="1" applyAlignment="1">
      <alignment horizontal="center" vertical="center" wrapText="1"/>
    </xf>
    <xf numFmtId="3" fontId="3" fillId="0" borderId="2" xfId="33" applyNumberFormat="1" applyFont="1" applyFill="1" applyBorder="1" applyAlignment="1">
      <alignment horizontal="right" vertical="center" shrinkToFit="1"/>
    </xf>
    <xf numFmtId="0" fontId="3" fillId="0" borderId="2" xfId="1" applyFont="1" applyFill="1" applyBorder="1" applyAlignment="1">
      <alignment horizontal="left" vertical="center"/>
    </xf>
    <xf numFmtId="3" fontId="3" fillId="0" borderId="2" xfId="34" applyNumberFormat="1" applyFont="1" applyFill="1" applyBorder="1" applyAlignment="1">
      <alignment horizontal="right" vertical="center"/>
    </xf>
    <xf numFmtId="3" fontId="3" fillId="0" borderId="2" xfId="34" applyNumberFormat="1" applyFont="1" applyFill="1" applyBorder="1" applyAlignment="1">
      <alignment horizontal="right" vertical="center" wrapText="1"/>
    </xf>
    <xf numFmtId="170" fontId="3" fillId="0" borderId="2" xfId="6" applyNumberFormat="1" applyFont="1" applyFill="1" applyBorder="1" applyAlignment="1">
      <alignment horizontal="center" vertical="center" wrapText="1"/>
    </xf>
    <xf numFmtId="171" fontId="3" fillId="0" borderId="2" xfId="6" applyNumberFormat="1" applyFont="1" applyFill="1" applyBorder="1" applyAlignment="1">
      <alignment horizontal="center" vertical="center" wrapText="1"/>
    </xf>
    <xf numFmtId="3" fontId="3" fillId="0" borderId="2" xfId="36" applyNumberFormat="1" applyFont="1" applyFill="1" applyBorder="1" applyAlignment="1">
      <alignment horizontal="right" vertical="center" wrapText="1"/>
    </xf>
    <xf numFmtId="3" fontId="3" fillId="0" borderId="2" xfId="37" applyNumberFormat="1" applyFont="1" applyFill="1" applyBorder="1" applyAlignment="1">
      <alignment horizontal="right" vertical="center"/>
    </xf>
    <xf numFmtId="3" fontId="3" fillId="0" borderId="2" xfId="38" applyNumberFormat="1" applyFont="1" applyFill="1" applyBorder="1" applyAlignment="1">
      <alignment horizontal="right" vertical="center" wrapText="1"/>
    </xf>
    <xf numFmtId="37" fontId="3" fillId="0" borderId="2" xfId="1" applyNumberFormat="1" applyFont="1" applyFill="1" applyBorder="1" applyAlignment="1">
      <alignment horizontal="center" vertical="center" wrapText="1"/>
    </xf>
    <xf numFmtId="3" fontId="3" fillId="0" borderId="2" xfId="39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2" fontId="3" fillId="0" borderId="2" xfId="40" applyNumberFormat="1" applyFont="1" applyFill="1" applyBorder="1" applyAlignment="1">
      <alignment horizontal="center" vertical="center" wrapText="1"/>
    </xf>
    <xf numFmtId="0" fontId="3" fillId="0" borderId="2" xfId="41" applyFont="1" applyFill="1" applyBorder="1" applyAlignment="1">
      <alignment horizontal="center" vertical="center" wrapText="1"/>
    </xf>
    <xf numFmtId="0" fontId="3" fillId="0" borderId="2" xfId="41" applyFont="1" applyFill="1" applyBorder="1" applyAlignment="1">
      <alignment horizontal="left" vertical="center" wrapText="1"/>
    </xf>
    <xf numFmtId="0" fontId="3" fillId="0" borderId="2" xfId="42" applyFont="1" applyFill="1" applyBorder="1" applyAlignment="1">
      <alignment horizontal="center" vertical="center" wrapText="1"/>
    </xf>
    <xf numFmtId="0" fontId="3" fillId="0" borderId="2" xfId="43" applyFont="1" applyFill="1" applyBorder="1" applyAlignment="1">
      <alignment horizontal="center" vertical="center" wrapText="1"/>
    </xf>
    <xf numFmtId="3" fontId="3" fillId="0" borderId="2" xfId="43" applyNumberFormat="1" applyFont="1" applyFill="1" applyBorder="1" applyAlignment="1">
      <alignment horizontal="right" vertical="center" wrapText="1"/>
    </xf>
    <xf numFmtId="3" fontId="3" fillId="0" borderId="2" xfId="44" applyNumberFormat="1" applyFont="1" applyFill="1" applyBorder="1" applyAlignment="1" applyProtection="1">
      <alignment horizontal="right" vertical="center" wrapText="1"/>
      <protection locked="0"/>
    </xf>
    <xf numFmtId="3" fontId="3" fillId="0" borderId="2" xfId="45" applyNumberFormat="1" applyFont="1" applyFill="1" applyBorder="1" applyAlignment="1">
      <alignment horizontal="right" vertical="center" wrapText="1"/>
    </xf>
    <xf numFmtId="166" fontId="3" fillId="0" borderId="2" xfId="39" applyNumberFormat="1" applyFont="1" applyFill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horizontal="right" vertical="center" wrapText="1" shrinkToFit="1"/>
    </xf>
    <xf numFmtId="166" fontId="3" fillId="0" borderId="2" xfId="45" applyNumberFormat="1" applyFont="1" applyFill="1" applyBorder="1" applyAlignment="1">
      <alignment vertical="center" wrapText="1"/>
    </xf>
    <xf numFmtId="166" fontId="3" fillId="0" borderId="2" xfId="45" applyNumberFormat="1" applyFont="1" applyFill="1" applyBorder="1" applyAlignment="1">
      <alignment horizontal="right" vertical="center" wrapText="1"/>
    </xf>
    <xf numFmtId="166" fontId="3" fillId="0" borderId="2" xfId="33" applyNumberFormat="1" applyFont="1" applyFill="1" applyBorder="1" applyAlignment="1">
      <alignment horizontal="right" vertical="center" shrinkToFit="1"/>
    </xf>
    <xf numFmtId="167" fontId="3" fillId="0" borderId="2" xfId="33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left"/>
    </xf>
    <xf numFmtId="3" fontId="6" fillId="0" borderId="0" xfId="1" applyNumberFormat="1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left" vertical="center" wrapText="1"/>
    </xf>
    <xf numFmtId="3" fontId="3" fillId="2" borderId="2" xfId="2" applyNumberFormat="1" applyFont="1" applyFill="1" applyBorder="1" applyAlignment="1">
      <alignment horizontal="right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1" applyFill="1"/>
    <xf numFmtId="3" fontId="3" fillId="2" borderId="2" xfId="9" applyNumberFormat="1" applyFont="1" applyFill="1" applyBorder="1" applyAlignment="1">
      <alignment horizontal="right" vertical="center" wrapText="1"/>
    </xf>
    <xf numFmtId="3" fontId="3" fillId="2" borderId="2" xfId="10" applyNumberFormat="1" applyFont="1" applyFill="1" applyBorder="1" applyAlignment="1">
      <alignment horizontal="right" vertical="center" wrapText="1"/>
    </xf>
    <xf numFmtId="3" fontId="3" fillId="2" borderId="2" xfId="15" applyNumberFormat="1" applyFont="1" applyFill="1" applyBorder="1" applyAlignment="1">
      <alignment horizontal="right" vertical="center" wrapText="1"/>
    </xf>
    <xf numFmtId="3" fontId="3" fillId="2" borderId="2" xfId="1" quotePrefix="1" applyNumberFormat="1" applyFont="1" applyFill="1" applyBorder="1" applyAlignment="1">
      <alignment horizontal="right" vertical="center" wrapText="1"/>
    </xf>
    <xf numFmtId="166" fontId="3" fillId="2" borderId="2" xfId="21" applyNumberFormat="1" applyFont="1" applyFill="1" applyBorder="1" applyAlignment="1">
      <alignment horizontal="right" vertical="center" wrapText="1"/>
    </xf>
    <xf numFmtId="3" fontId="3" fillId="2" borderId="2" xfId="21" applyNumberFormat="1" applyFont="1" applyFill="1" applyBorder="1" applyAlignment="1">
      <alignment horizontal="right" vertical="center" wrapText="1"/>
    </xf>
    <xf numFmtId="3" fontId="3" fillId="2" borderId="2" xfId="4" applyNumberFormat="1" applyFont="1" applyFill="1" applyBorder="1" applyAlignment="1">
      <alignment horizontal="right" vertical="center" wrapText="1"/>
    </xf>
    <xf numFmtId="3" fontId="3" fillId="2" borderId="2" xfId="17" applyNumberFormat="1" applyFont="1" applyFill="1" applyBorder="1" applyAlignment="1">
      <alignment horizontal="right" vertical="center" wrapText="1"/>
    </xf>
    <xf numFmtId="166" fontId="3" fillId="2" borderId="2" xfId="24" applyNumberFormat="1" applyFont="1" applyFill="1" applyBorder="1" applyAlignment="1" applyProtection="1">
      <alignment horizontal="right" vertical="center"/>
      <protection locked="0"/>
    </xf>
    <xf numFmtId="3" fontId="3" fillId="2" borderId="2" xfId="24" applyNumberFormat="1" applyFont="1" applyFill="1" applyBorder="1" applyAlignment="1" applyProtection="1">
      <alignment horizontal="right" vertical="center"/>
      <protection locked="0"/>
    </xf>
    <xf numFmtId="3" fontId="3" fillId="2" borderId="2" xfId="28" applyNumberFormat="1" applyFont="1" applyFill="1" applyBorder="1" applyAlignment="1">
      <alignment horizontal="right" vertical="center" wrapText="1"/>
    </xf>
    <xf numFmtId="3" fontId="3" fillId="2" borderId="2" xfId="29" applyNumberFormat="1" applyFont="1" applyFill="1" applyBorder="1" applyAlignment="1">
      <alignment horizontal="right" vertical="center" wrapText="1"/>
    </xf>
    <xf numFmtId="3" fontId="3" fillId="2" borderId="2" xfId="32" applyNumberFormat="1" applyFont="1" applyFill="1" applyBorder="1" applyAlignment="1">
      <alignment horizontal="right" vertical="center" shrinkToFit="1"/>
    </xf>
    <xf numFmtId="3" fontId="3" fillId="2" borderId="2" xfId="33" applyNumberFormat="1" applyFont="1" applyFill="1" applyBorder="1" applyAlignment="1">
      <alignment horizontal="right" vertical="center" shrinkToFit="1"/>
    </xf>
    <xf numFmtId="3" fontId="3" fillId="2" borderId="2" xfId="34" applyNumberFormat="1" applyFont="1" applyFill="1" applyBorder="1" applyAlignment="1">
      <alignment horizontal="right" vertical="center" wrapText="1"/>
    </xf>
    <xf numFmtId="3" fontId="3" fillId="2" borderId="2" xfId="37" applyNumberFormat="1" applyFont="1" applyFill="1" applyBorder="1" applyAlignment="1">
      <alignment horizontal="right" vertical="center"/>
    </xf>
    <xf numFmtId="3" fontId="3" fillId="2" borderId="2" xfId="38" applyNumberFormat="1" applyFont="1" applyFill="1" applyBorder="1" applyAlignment="1">
      <alignment horizontal="right" vertical="center" wrapText="1"/>
    </xf>
    <xf numFmtId="3" fontId="3" fillId="2" borderId="2" xfId="39" applyNumberFormat="1" applyFont="1" applyFill="1" applyBorder="1" applyAlignment="1">
      <alignment horizontal="right" vertical="center" wrapText="1"/>
    </xf>
    <xf numFmtId="3" fontId="3" fillId="2" borderId="2" xfId="44" applyNumberFormat="1" applyFont="1" applyFill="1" applyBorder="1" applyAlignment="1" applyProtection="1">
      <alignment horizontal="right" vertical="center" wrapText="1"/>
      <protection locked="0"/>
    </xf>
    <xf numFmtId="166" fontId="3" fillId="2" borderId="2" xfId="39" applyNumberFormat="1" applyFont="1" applyFill="1" applyBorder="1" applyAlignment="1">
      <alignment horizontal="right" vertical="center" wrapText="1"/>
    </xf>
    <xf numFmtId="166" fontId="3" fillId="2" borderId="2" xfId="45" applyNumberFormat="1" applyFont="1" applyFill="1" applyBorder="1" applyAlignment="1">
      <alignment horizontal="right" vertical="center" wrapText="1"/>
    </xf>
    <xf numFmtId="3" fontId="3" fillId="2" borderId="2" xfId="2" applyNumberFormat="1" applyFont="1" applyFill="1" applyBorder="1" applyAlignment="1">
      <alignment horizontal="right" vertical="center" wrapText="1" shrinkToFit="1"/>
    </xf>
    <xf numFmtId="167" fontId="3" fillId="2" borderId="2" xfId="33" applyNumberFormat="1" applyFont="1" applyFill="1" applyBorder="1" applyAlignment="1">
      <alignment horizontal="right" vertical="center" shrinkToFit="1"/>
    </xf>
    <xf numFmtId="3" fontId="3" fillId="2" borderId="2" xfId="45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 wrapText="1"/>
    </xf>
    <xf numFmtId="166" fontId="8" fillId="2" borderId="3" xfId="3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66" fontId="18" fillId="2" borderId="2" xfId="56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173" fontId="18" fillId="2" borderId="2" xfId="56" applyNumberFormat="1" applyFont="1" applyFill="1" applyBorder="1" applyAlignment="1">
      <alignment horizontal="center" vertical="center" wrapText="1"/>
    </xf>
    <xf numFmtId="174" fontId="18" fillId="2" borderId="2" xfId="56" applyNumberFormat="1" applyFont="1" applyFill="1" applyBorder="1" applyAlignment="1">
      <alignment horizontal="center" vertical="center" wrapText="1"/>
    </xf>
    <xf numFmtId="173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174" fontId="18" fillId="2" borderId="2" xfId="56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173" fontId="18" fillId="2" borderId="2" xfId="56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174" fontId="18" fillId="2" borderId="2" xfId="56" applyNumberFormat="1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73" fontId="18" fillId="3" borderId="2" xfId="56" applyNumberFormat="1" applyFont="1" applyFill="1" applyBorder="1" applyAlignment="1">
      <alignment horizontal="center" vertical="center" wrapText="1"/>
    </xf>
    <xf numFmtId="174" fontId="18" fillId="3" borderId="2" xfId="56" applyNumberFormat="1" applyFont="1" applyFill="1" applyBorder="1" applyAlignment="1">
      <alignment horizontal="right" vertical="center" wrapText="1"/>
    </xf>
    <xf numFmtId="173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0" xfId="0" applyFont="1" applyFill="1" applyBorder="1" applyAlignment="1"/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3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/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" fontId="24" fillId="2" borderId="2" xfId="0" applyNumberFormat="1" applyFont="1" applyFill="1" applyBorder="1" applyAlignment="1">
      <alignment horizontal="center" vertical="center"/>
    </xf>
    <xf numFmtId="1" fontId="24" fillId="2" borderId="2" xfId="19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1" fontId="24" fillId="2" borderId="2" xfId="19" applyNumberFormat="1" applyFont="1" applyFill="1" applyBorder="1" applyAlignment="1">
      <alignment horizontal="left" vertical="center" wrapText="1"/>
    </xf>
    <xf numFmtId="1" fontId="24" fillId="2" borderId="2" xfId="19" applyNumberFormat="1" applyFont="1" applyFill="1" applyBorder="1" applyAlignment="1">
      <alignment vertical="center" wrapText="1"/>
    </xf>
    <xf numFmtId="1" fontId="22" fillId="2" borderId="2" xfId="19" applyNumberFormat="1" applyFont="1" applyFill="1" applyBorder="1" applyAlignment="1">
      <alignment horizontal="center" vertical="center" wrapText="1"/>
    </xf>
    <xf numFmtId="166" fontId="24" fillId="2" borderId="2" xfId="56" applyNumberFormat="1" applyFont="1" applyFill="1" applyBorder="1" applyAlignment="1">
      <alignment horizontal="center" vertical="center"/>
    </xf>
    <xf numFmtId="1" fontId="24" fillId="2" borderId="2" xfId="19" applyNumberFormat="1" applyFont="1" applyFill="1" applyBorder="1" applyAlignment="1">
      <alignment horizontal="right" vertical="center" wrapText="1"/>
    </xf>
    <xf numFmtId="174" fontId="24" fillId="2" borderId="2" xfId="56" applyNumberFormat="1" applyFont="1" applyFill="1" applyBorder="1" applyAlignment="1">
      <alignment vertical="center"/>
    </xf>
    <xf numFmtId="1" fontId="21" fillId="2" borderId="2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/>
    <xf numFmtId="0" fontId="24" fillId="2" borderId="0" xfId="56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166" fontId="24" fillId="2" borderId="2" xfId="56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wrapText="1"/>
    </xf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1" fontId="22" fillId="2" borderId="2" xfId="19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wrapText="1"/>
    </xf>
    <xf numFmtId="0" fontId="23" fillId="3" borderId="2" xfId="0" applyFont="1" applyFill="1" applyBorder="1" applyAlignment="1">
      <alignment horizontal="center" wrapText="1"/>
    </xf>
    <xf numFmtId="1" fontId="24" fillId="3" borderId="2" xfId="0" applyNumberFormat="1" applyFont="1" applyFill="1" applyBorder="1" applyAlignment="1">
      <alignment horizontal="center" vertical="center"/>
    </xf>
    <xf numFmtId="1" fontId="24" fillId="3" borderId="2" xfId="19" applyNumberFormat="1" applyFont="1" applyFill="1" applyBorder="1" applyAlignment="1">
      <alignment horizontal="center" vertical="center" wrapText="1"/>
    </xf>
    <xf numFmtId="1" fontId="24" fillId="3" borderId="2" xfId="19" applyNumberFormat="1" applyFont="1" applyFill="1" applyBorder="1" applyAlignment="1">
      <alignment horizontal="left" vertical="center" wrapText="1"/>
    </xf>
    <xf numFmtId="166" fontId="24" fillId="3" borderId="2" xfId="56" applyNumberFormat="1" applyFont="1" applyFill="1" applyBorder="1" applyAlignment="1">
      <alignment vertical="center"/>
    </xf>
    <xf numFmtId="174" fontId="24" fillId="3" borderId="2" xfId="56" applyNumberFormat="1" applyFont="1" applyFill="1" applyBorder="1" applyAlignment="1">
      <alignment vertical="center"/>
    </xf>
    <xf numFmtId="1" fontId="21" fillId="3" borderId="2" xfId="0" applyNumberFormat="1" applyFont="1" applyFill="1" applyBorder="1" applyAlignment="1">
      <alignment horizontal="center" vertical="center"/>
    </xf>
    <xf numFmtId="1" fontId="24" fillId="3" borderId="0" xfId="0" applyNumberFormat="1" applyFont="1" applyFill="1" applyBorder="1" applyAlignment="1"/>
    <xf numFmtId="0" fontId="24" fillId="3" borderId="0" xfId="56" applyNumberFormat="1" applyFont="1" applyFill="1" applyBorder="1" applyAlignment="1"/>
    <xf numFmtId="0" fontId="25" fillId="3" borderId="0" xfId="0" applyFont="1" applyFill="1" applyAlignment="1">
      <alignment wrapText="1"/>
    </xf>
    <xf numFmtId="0" fontId="24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4" fillId="2" borderId="0" xfId="0" applyFont="1" applyFill="1" applyAlignment="1"/>
    <xf numFmtId="0" fontId="24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73" fontId="21" fillId="2" borderId="2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</cellXfs>
  <cellStyles count="57">
    <cellStyle name="_GOI 1-NHOM1 (2)" xfId="42"/>
    <cellStyle name="Comma" xfId="56" builtinId="3"/>
    <cellStyle name="Comma 10" xfId="31"/>
    <cellStyle name="Comma 10 2" xfId="49"/>
    <cellStyle name="Comma 10 4" xfId="24"/>
    <cellStyle name="Comma 15" xfId="8"/>
    <cellStyle name="Comma 16" xfId="11"/>
    <cellStyle name="Comma 169" xfId="36"/>
    <cellStyle name="Comma 17 3" xfId="5"/>
    <cellStyle name="Comma 2" xfId="3"/>
    <cellStyle name="Comma 2 2" xfId="50"/>
    <cellStyle name="Comma 2 2 3" xfId="17"/>
    <cellStyle name="Comma 22 3" xfId="15"/>
    <cellStyle name="Comma 23 2" xfId="21"/>
    <cellStyle name="Comma 24 2" xfId="29"/>
    <cellStyle name="Comma 25 3" xfId="45"/>
    <cellStyle name="Comma 26 3" xfId="51"/>
    <cellStyle name="Comma 28" xfId="52"/>
    <cellStyle name="Comma 31 2" xfId="53"/>
    <cellStyle name="Comma 33" xfId="39"/>
    <cellStyle name="Comma 35" xfId="25"/>
    <cellStyle name="Comma 41" xfId="33"/>
    <cellStyle name="Comma 45" xfId="27"/>
    <cellStyle name="Comma 49" xfId="35"/>
    <cellStyle name="Comma 50" xfId="18"/>
    <cellStyle name="Comma 52" xfId="37"/>
    <cellStyle name="Comma 55" xfId="9"/>
    <cellStyle name="Comma 57" xfId="14"/>
    <cellStyle name="Comma 59" xfId="10"/>
    <cellStyle name="Comma 60" xfId="28"/>
    <cellStyle name="Comma 61" xfId="47"/>
    <cellStyle name="Comma 62" xfId="48"/>
    <cellStyle name="Comma 64" xfId="13"/>
    <cellStyle name="Comma 65" xfId="23"/>
    <cellStyle name="Comma 7" xfId="32"/>
    <cellStyle name="Comma 9" xfId="4"/>
    <cellStyle name="Normal" xfId="0" builtinId="0"/>
    <cellStyle name="Normal 10" xfId="2"/>
    <cellStyle name="Normal 10 6" xfId="54"/>
    <cellStyle name="Normal 118" xfId="38"/>
    <cellStyle name="Normal 2" xfId="19"/>
    <cellStyle name="Normal 2 2 2 2" xfId="6"/>
    <cellStyle name="Normal 2 2 3 2" xfId="46"/>
    <cellStyle name="Normal 2 2 4 2" xfId="20"/>
    <cellStyle name="Normal 2 8 2" xfId="40"/>
    <cellStyle name="Normal 25" xfId="34"/>
    <cellStyle name="Normal 3" xfId="7"/>
    <cellStyle name="Normal 4" xfId="1"/>
    <cellStyle name="Normal 43" xfId="16"/>
    <cellStyle name="Normal 53" xfId="22"/>
    <cellStyle name="Normal 6" xfId="41"/>
    <cellStyle name="Normal 6 2" xfId="43"/>
    <cellStyle name="Normal 6 2 2" xfId="12"/>
    <cellStyle name="Normal 71" xfId="26"/>
    <cellStyle name="Normal 75" xfId="55"/>
    <cellStyle name="Normal 9 3" xfId="44"/>
    <cellStyle name="Normal_Sheet1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" name="AutoShape 1" descr="mail?cmd=cookie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" name="AutoShape 3" descr="mail?cmd=cookie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" name="AutoShape 7" descr="mail?cmd=cookie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" name="AutoShape 8" descr="mail?cmd=cookie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6" name="AutoShape 18" descr="mail?cmd=cookie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7" name="AutoShape 2" descr="mail?cmd=cookie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8" name="AutoShape 4" descr="mail?cmd=cookie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9" name="AutoShape 5" descr="mail?cmd=cookie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0" name="AutoShape 18" descr="mail?cmd=cookie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" name="AutoShape 1" descr="mail?cmd=cookie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" name="AutoShape 3" descr="mail?cmd=cookie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" name="AutoShape 7" descr="mail?cmd=cookie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" name="AutoShape 8" descr="mail?cmd=cookie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" name="AutoShape 18" descr="mail?cmd=cookie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6" name="AutoShape 2" descr="mail?cmd=cookie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7" name="AutoShape 4" descr="mail?cmd=cookie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8" name="AutoShape 5" descr="mail?cmd=cookie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9" name="AutoShape 18" descr="mail?cmd=cookie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0" name="AutoShape 1" descr="mail?cmd=cookie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1" name="AutoShape 3" descr="mail?cmd=cookie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" name="AutoShape 7" descr="mail?cmd=cookie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" name="AutoShape 8" descr="mail?cmd=cookie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" name="AutoShape 18" descr="mail?cmd=cookie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" name="AutoShape 2" descr="mail?cmd=cookie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" name="AutoShape 4" descr="mail?cmd=cookie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" name="AutoShape 5" descr="mail?cmd=cookie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" name="AutoShape 18" descr="mail?cmd=cookie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" name="AutoShape 1" descr="mail?cmd=cookie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" name="AutoShape 3" descr="mail?cmd=cookie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" name="AutoShape 7" descr="mail?cmd=cookie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" name="AutoShape 8" descr="mail?cmd=cookie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3" name="AutoShape 18" descr="mail?cmd=cookie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4" name="AutoShape 2" descr="mail?cmd=cookie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5" name="AutoShape 4" descr="mail?cmd=cookie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6" name="AutoShape 5" descr="mail?cmd=cookie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7" name="AutoShape 18" descr="mail?cmd=cookie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8" name="AutoShape 1" descr="mail?cmd=cookie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9" name="AutoShape 3" descr="mail?cmd=cookie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0" name="AutoShape 7" descr="mail?cmd=cookie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1" name="AutoShape 8" descr="mail?cmd=cookie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2" name="AutoShape 18" descr="mail?cmd=cookie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3" name="AutoShape 2" descr="mail?cmd=cookie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4" name="AutoShape 4" descr="mail?cmd=cookie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5" name="AutoShape 5" descr="mail?cmd=cookie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6" name="AutoShape 18" descr="mail?cmd=cookie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7" name="AutoShape 1" descr="mail?cmd=cookie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8" name="AutoShape 3" descr="mail?cmd=cookie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49" name="AutoShape 7" descr="mail?cmd=cookie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0" name="AutoShape 8" descr="mail?cmd=cookie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1" name="AutoShape 18" descr="mail?cmd=cookie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2" name="AutoShape 2" descr="mail?cmd=cookie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3" name="AutoShape 4" descr="mail?cmd=cookie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4" name="AutoShape 5" descr="mail?cmd=cookie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55" name="AutoShape 18" descr="mail?cmd=cookie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56" name="AutoShape 1" descr="mail?cmd=cookie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57" name="AutoShape 3" descr="mail?cmd=cookie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58" name="AutoShape 7" descr="mail?cmd=cookie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59" name="AutoShape 8" descr="mail?cmd=cookie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0" name="AutoShape 18" descr="mail?cmd=cookie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1" name="AutoShape 2" descr="mail?cmd=cookie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2" name="AutoShape 4" descr="mail?cmd=cookie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3" name="AutoShape 5" descr="mail?cmd=cookie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4" name="AutoShape 18" descr="mail?cmd=cookie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5" name="AutoShape 1" descr="mail?cmd=cookie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6" name="AutoShape 3" descr="mail?cmd=cookie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7" name="AutoShape 7" descr="mail?cmd=cookie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8" name="AutoShape 8" descr="mail?cmd=cookie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69" name="AutoShape 18" descr="mail?cmd=cookie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0" name="AutoShape 2" descr="mail?cmd=cookie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1" name="AutoShape 4" descr="mail?cmd=cookie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2" name="AutoShape 5" descr="mail?cmd=cookie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3" name="AutoShape 18" descr="mail?cmd=cookie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4" name="AutoShape 1" descr="mail?cmd=cookie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5" name="AutoShape 3" descr="mail?cmd=cookie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6" name="AutoShape 7" descr="mail?cmd=cookie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7" name="AutoShape 8" descr="mail?cmd=cookie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8" name="AutoShape 18" descr="mail?cmd=cookie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79" name="AutoShape 2" descr="mail?cmd=cookie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0" name="AutoShape 4" descr="mail?cmd=cookie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1" name="AutoShape 5" descr="mail?cmd=cookie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2" name="AutoShape 18" descr="mail?cmd=cookie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3" name="AutoShape 1" descr="mail?cmd=cookie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4" name="AutoShape 3" descr="mail?cmd=cookie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5" name="AutoShape 7" descr="mail?cmd=cookie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6" name="AutoShape 8" descr="mail?cmd=cookie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7" name="AutoShape 18" descr="mail?cmd=cookie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8" name="AutoShape 2" descr="mail?cmd=cookie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89" name="AutoShape 4" descr="mail?cmd=cookie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0" name="AutoShape 5" descr="mail?cmd=cookie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1" name="AutoShape 18" descr="mail?cmd=cookie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2" name="AutoShape 1" descr="mail?cmd=cookie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3" name="AutoShape 3" descr="mail?cmd=cookie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4" name="AutoShape 7" descr="mail?cmd=cookie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5" name="AutoShape 8" descr="mail?cmd=cookie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6" name="AutoShape 18" descr="mail?cmd=cookie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7" name="AutoShape 2" descr="mail?cmd=cookie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8" name="AutoShape 4" descr="mail?cmd=cookie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99" name="AutoShape 5" descr="mail?cmd=cookie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0" name="AutoShape 18" descr="mail?cmd=cookie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1" name="AutoShape 1" descr="mail?cmd=cookie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2" name="AutoShape 3" descr="mail?cmd=cookie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3" name="AutoShape 7" descr="mail?cmd=cookie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4" name="AutoShape 8" descr="mail?cmd=cookie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5" name="AutoShape 18" descr="mail?cmd=cookie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6" name="AutoShape 2" descr="mail?cmd=cookie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7" name="AutoShape 4" descr="mail?cmd=cookie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8" name="AutoShape 5" descr="mail?cmd=cookie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09" name="AutoShape 18" descr="mail?cmd=cookie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0" name="AutoShape 1" descr="mail?cmd=cookie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1" name="AutoShape 3" descr="mail?cmd=cookie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2" name="AutoShape 7" descr="mail?cmd=cookie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3" name="AutoShape 8" descr="mail?cmd=cookie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4" name="AutoShape 18" descr="mail?cmd=cookie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5" name="AutoShape 2" descr="mail?cmd=cookie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6" name="AutoShape 4" descr="mail?cmd=cookie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7" name="AutoShape 5" descr="mail?cmd=cookie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8" name="AutoShape 18" descr="mail?cmd=cookie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19" name="AutoShape 1" descr="mail?cmd=cookie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0" name="AutoShape 3" descr="mail?cmd=cookie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1" name="AutoShape 7" descr="mail?cmd=cookie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2" name="AutoShape 8" descr="mail?cmd=cookie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3" name="AutoShape 18" descr="mail?cmd=cookie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4" name="AutoShape 2" descr="mail?cmd=cookie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5" name="AutoShape 4" descr="mail?cmd=cookie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6" name="AutoShape 5" descr="mail?cmd=cookie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7" name="AutoShape 18" descr="mail?cmd=cookie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8" name="AutoShape 1" descr="mail?cmd=cookie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29" name="AutoShape 3" descr="mail?cmd=cookie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0" name="AutoShape 7" descr="mail?cmd=cookie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1" name="AutoShape 8" descr="mail?cmd=cookie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2" name="AutoShape 18" descr="mail?cmd=cookie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3" name="AutoShape 2" descr="mail?cmd=cookie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4" name="AutoShape 4" descr="mail?cmd=cookie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5" name="AutoShape 5" descr="mail?cmd=cookie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6" name="AutoShape 18" descr="mail?cmd=cookie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7" name="AutoShape 1" descr="mail?cmd=cookie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8" name="AutoShape 3" descr="mail?cmd=cookie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39" name="AutoShape 7" descr="mail?cmd=cookie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0" name="AutoShape 8" descr="mail?cmd=cookie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1" name="AutoShape 18" descr="mail?cmd=cookie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2" name="AutoShape 2" descr="mail?cmd=cookie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3" name="AutoShape 4" descr="mail?cmd=cookie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4" name="AutoShape 5" descr="mail?cmd=cookie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5" name="AutoShape 18" descr="mail?cmd=cookie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6" name="AutoShape 1" descr="mail?cmd=cookie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7" name="AutoShape 3" descr="mail?cmd=cookie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8" name="AutoShape 7" descr="mail?cmd=cookie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49" name="AutoShape 8" descr="mail?cmd=cookie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0" name="AutoShape 18" descr="mail?cmd=cookie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1" name="AutoShape 2" descr="mail?cmd=cookie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2" name="AutoShape 4" descr="mail?cmd=cookie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3" name="AutoShape 5" descr="mail?cmd=cookie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4" name="AutoShape 18" descr="mail?cmd=cookie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5" name="AutoShape 1" descr="mail?cmd=cookie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6" name="AutoShape 3" descr="mail?cmd=cookie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7" name="AutoShape 7" descr="mail?cmd=cookie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8" name="AutoShape 8" descr="mail?cmd=cookie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59" name="AutoShape 18" descr="mail?cmd=cookie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60" name="AutoShape 2" descr="mail?cmd=cookie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61" name="AutoShape 4" descr="mail?cmd=cookie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62" name="AutoShape 5" descr="mail?cmd=cookie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163" name="AutoShape 18" descr="mail?cmd=cookie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4" name="AutoShape 1" descr="mail?cmd=cookie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5" name="AutoShape 3" descr="mail?cmd=cookie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6" name="AutoShape 7" descr="mail?cmd=cookie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7" name="AutoShape 8" descr="mail?cmd=cookie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8" name="AutoShape 18" descr="mail?cmd=cookie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69" name="AutoShape 2" descr="mail?cmd=cookie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0" name="AutoShape 4" descr="mail?cmd=cookie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1" name="AutoShape 5" descr="mail?cmd=cookie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2" name="AutoShape 18" descr="mail?cmd=cookie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3" name="AutoShape 1" descr="mail?cmd=cookie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4" name="AutoShape 3" descr="mail?cmd=cookie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5" name="AutoShape 7" descr="mail?cmd=cookie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6" name="AutoShape 8" descr="mail?cmd=cookie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7" name="AutoShape 18" descr="mail?cmd=cookie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8" name="AutoShape 2" descr="mail?cmd=cookie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79" name="AutoShape 4" descr="mail?cmd=cookie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0" name="AutoShape 5" descr="mail?cmd=cookie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1" name="AutoShape 18" descr="mail?cmd=cookie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2" name="AutoShape 1" descr="mail?cmd=cookie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3" name="AutoShape 3" descr="mail?cmd=cookie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4" name="AutoShape 7" descr="mail?cmd=cookie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5" name="AutoShape 8" descr="mail?cmd=cookie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6" name="AutoShape 18" descr="mail?cmd=cookie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7" name="AutoShape 2" descr="mail?cmd=cookie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8" name="AutoShape 4" descr="mail?cmd=cookie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89" name="AutoShape 5" descr="mail?cmd=cookie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0" name="AutoShape 18" descr="mail?cmd=cookie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1" name="AutoShape 1" descr="mail?cmd=cookie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2" name="AutoShape 3" descr="mail?cmd=cookie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3" name="AutoShape 7" descr="mail?cmd=cookie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4" name="AutoShape 8" descr="mail?cmd=cookie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5" name="AutoShape 18" descr="mail?cmd=cookie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6" name="AutoShape 2" descr="mail?cmd=cookie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7" name="AutoShape 4" descr="mail?cmd=cookie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8" name="AutoShape 5" descr="mail?cmd=cookie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199" name="AutoShape 18" descr="mail?cmd=cookie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0" name="AutoShape 1" descr="mail?cmd=cookie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1" name="AutoShape 3" descr="mail?cmd=cookie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2" name="AutoShape 7" descr="mail?cmd=cookie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3" name="AutoShape 8" descr="mail?cmd=cookie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4" name="AutoShape 18" descr="mail?cmd=cookie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5" name="AutoShape 2" descr="mail?cmd=cookie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6" name="AutoShape 4" descr="mail?cmd=cookie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7" name="AutoShape 5" descr="mail?cmd=cookie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8" name="AutoShape 18" descr="mail?cmd=cookie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09" name="AutoShape 1" descr="mail?cmd=cookie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0" name="AutoShape 3" descr="mail?cmd=cookie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1" name="AutoShape 7" descr="mail?cmd=cookie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2" name="AutoShape 8" descr="mail?cmd=cookie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3" name="AutoShape 18" descr="mail?cmd=cookie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4" name="AutoShape 2" descr="mail?cmd=cookie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5" name="AutoShape 4" descr="mail?cmd=cookie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6" name="AutoShape 5" descr="mail?cmd=cookie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47625"/>
    <xdr:sp macro="" textlink="">
      <xdr:nvSpPr>
        <xdr:cNvPr id="217" name="AutoShape 18" descr="mail?cmd=cookie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18" name="AutoShape 1" descr="mail?cmd=cookie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19" name="AutoShape 3" descr="mail?cmd=cookie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0" name="AutoShape 7" descr="mail?cmd=cookie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1" name="AutoShape 8" descr="mail?cmd=cookie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2" name="AutoShape 18" descr="mail?cmd=cookie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3" name="AutoShape 2" descr="mail?cmd=cookie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4" name="AutoShape 4" descr="mail?cmd=cookie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5" name="AutoShape 5" descr="mail?cmd=cookie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6" name="AutoShape 18" descr="mail?cmd=cookie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7" name="AutoShape 1" descr="mail?cmd=cookie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8" name="AutoShape 3" descr="mail?cmd=cookie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29" name="AutoShape 7" descr="mail?cmd=cookie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0" name="AutoShape 8" descr="mail?cmd=cookie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1" name="AutoShape 18" descr="mail?cmd=cookie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2" name="AutoShape 2" descr="mail?cmd=cookie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3" name="AutoShape 4" descr="mail?cmd=cookie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4" name="AutoShape 5" descr="mail?cmd=cookie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5" name="AutoShape 18" descr="mail?cmd=cookie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6" name="AutoShape 1" descr="mail?cmd=cookie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7" name="AutoShape 3" descr="mail?cmd=cookie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8" name="AutoShape 7" descr="mail?cmd=cookie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39" name="AutoShape 8" descr="mail?cmd=cookie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0" name="AutoShape 18" descr="mail?cmd=cookie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1" name="AutoShape 2" descr="mail?cmd=cookie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2" name="AutoShape 4" descr="mail?cmd=cookie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3" name="AutoShape 5" descr="mail?cmd=cookie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4" name="AutoShape 18" descr="mail?cmd=cookie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5" name="AutoShape 1" descr="mail?cmd=cookie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6" name="AutoShape 3" descr="mail?cmd=cookie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7" name="AutoShape 7" descr="mail?cmd=cookie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8" name="AutoShape 8" descr="mail?cmd=cookie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49" name="AutoShape 18" descr="mail?cmd=cookie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0" name="AutoShape 2" descr="mail?cmd=cookie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1" name="AutoShape 4" descr="mail?cmd=cookie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2" name="AutoShape 5" descr="mail?cmd=cookie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3" name="AutoShape 18" descr="mail?cmd=cookie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4" name="AutoShape 1" descr="mail?cmd=cookie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5" name="AutoShape 3" descr="mail?cmd=cookie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6" name="AutoShape 7" descr="mail?cmd=cookie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7" name="AutoShape 8" descr="mail?cmd=cookie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8" name="AutoShape 18" descr="mail?cmd=cookie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59" name="AutoShape 2" descr="mail?cmd=cookie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0" name="AutoShape 4" descr="mail?cmd=cookie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1" name="AutoShape 5" descr="mail?cmd=cookie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2" name="AutoShape 18" descr="mail?cmd=cookie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3" name="AutoShape 1" descr="mail?cmd=cookie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4" name="AutoShape 3" descr="mail?cmd=cookie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5" name="AutoShape 7" descr="mail?cmd=cookie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6" name="AutoShape 8" descr="mail?cmd=cookie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7" name="AutoShape 18" descr="mail?cmd=cookie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8" name="AutoShape 2" descr="mail?cmd=cookie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69" name="AutoShape 4" descr="mail?cmd=cookie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0" name="AutoShape 5" descr="mail?cmd=cookie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1" name="AutoShape 18" descr="mail?cmd=cookie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2" name="AutoShape 1" descr="mail?cmd=cookie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3" name="AutoShape 3" descr="mail?cmd=cookie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4" name="AutoShape 7" descr="mail?cmd=cookie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5" name="AutoShape 8" descr="mail?cmd=cookie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6" name="AutoShape 18" descr="mail?cmd=cookie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7" name="AutoShape 2" descr="mail?cmd=cookie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8" name="AutoShape 4" descr="mail?cmd=cookie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79" name="AutoShape 5" descr="mail?cmd=cookie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0" name="AutoShape 18" descr="mail?cmd=cookie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1" name="AutoShape 1" descr="mail?cmd=cookie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2" name="AutoShape 3" descr="mail?cmd=cookie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3" name="AutoShape 7" descr="mail?cmd=cookie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4" name="AutoShape 8" descr="mail?cmd=cookie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5" name="AutoShape 18" descr="mail?cmd=cookie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6" name="AutoShape 2" descr="mail?cmd=cookie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7" name="AutoShape 4" descr="mail?cmd=cookie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8" name="AutoShape 5" descr="mail?cmd=cookie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89" name="AutoShape 18" descr="mail?cmd=cookie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0" name="AutoShape 1" descr="mail?cmd=cookie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1" name="AutoShape 3" descr="mail?cmd=cookie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2" name="AutoShape 7" descr="mail?cmd=cookie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3" name="AutoShape 8" descr="mail?cmd=cookie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4" name="AutoShape 18" descr="mail?cmd=cookie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5" name="AutoShape 2" descr="mail?cmd=cookie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6" name="AutoShape 4" descr="mail?cmd=cookie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7" name="AutoShape 5" descr="mail?cmd=cookie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8" name="AutoShape 18" descr="mail?cmd=cookie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299" name="AutoShape 1" descr="mail?cmd=cookie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0" name="AutoShape 3" descr="mail?cmd=cookie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1" name="AutoShape 7" descr="mail?cmd=cookie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2" name="AutoShape 8" descr="mail?cmd=cookie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3" name="AutoShape 18" descr="mail?cmd=cookie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4" name="AutoShape 2" descr="mail?cmd=cookie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5" name="AutoShape 4" descr="mail?cmd=cookie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6" name="AutoShape 5" descr="mail?cmd=cookie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7" name="AutoShape 18" descr="mail?cmd=cookie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8" name="AutoShape 1" descr="mail?cmd=cookie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09" name="AutoShape 3" descr="mail?cmd=cookie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0" name="AutoShape 7" descr="mail?cmd=cookie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1" name="AutoShape 8" descr="mail?cmd=cookie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2" name="AutoShape 18" descr="mail?cmd=cookie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3" name="AutoShape 2" descr="mail?cmd=cookie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4" name="AutoShape 4" descr="mail?cmd=cookie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5" name="AutoShape 5" descr="mail?cmd=cookie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6" name="AutoShape 18" descr="mail?cmd=cookie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7" name="AutoShape 1" descr="mail?cmd=cookie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8" name="AutoShape 3" descr="mail?cmd=cookie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19" name="AutoShape 7" descr="mail?cmd=cookie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0" name="AutoShape 8" descr="mail?cmd=cookie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1" name="AutoShape 18" descr="mail?cmd=cookie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2" name="AutoShape 2" descr="mail?cmd=cookie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3" name="AutoShape 4" descr="mail?cmd=cookie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4" name="AutoShape 5" descr="mail?cmd=cookie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19050" cy="66675"/>
    <xdr:sp macro="" textlink="">
      <xdr:nvSpPr>
        <xdr:cNvPr id="325" name="AutoShape 18" descr="mail?cmd=cookie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6964025" y="53340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opLeftCell="A3" zoomScale="60" zoomScaleNormal="60" workbookViewId="0">
      <selection activeCell="H17" sqref="H17"/>
    </sheetView>
  </sheetViews>
  <sheetFormatPr defaultRowHeight="15"/>
  <cols>
    <col min="1" max="2" width="11" customWidth="1"/>
    <col min="3" max="3" width="15.7109375" customWidth="1"/>
    <col min="4" max="4" width="22.42578125" customWidth="1"/>
    <col min="5" max="5" width="13.140625" customWidth="1"/>
    <col min="6" max="6" width="10.140625" customWidth="1"/>
    <col min="7" max="7" width="10.5703125" customWidth="1"/>
    <col min="8" max="8" width="30.28515625" customWidth="1"/>
    <col min="9" max="9" width="27.7109375" customWidth="1"/>
    <col min="10" max="11" width="19.5703125" customWidth="1"/>
    <col min="12" max="12" width="12" customWidth="1"/>
    <col min="13" max="13" width="14.28515625" customWidth="1"/>
    <col min="14" max="14" width="18.42578125" style="96" customWidth="1"/>
    <col min="15" max="15" width="23.85546875" customWidth="1"/>
  </cols>
  <sheetData>
    <row r="1" spans="1:15" ht="26.25">
      <c r="A1" s="1"/>
      <c r="B1" s="1"/>
      <c r="C1" s="2"/>
      <c r="D1" s="2"/>
      <c r="E1" s="3"/>
      <c r="F1" s="3"/>
      <c r="G1" s="4"/>
      <c r="H1" s="5"/>
      <c r="I1" s="4"/>
      <c r="J1" s="4"/>
      <c r="K1" s="4"/>
      <c r="L1" s="6"/>
      <c r="M1" s="6"/>
      <c r="N1" s="97"/>
      <c r="O1" s="6"/>
    </row>
    <row r="2" spans="1:15" ht="36.75" customHeight="1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36.75" customHeight="1">
      <c r="A3" s="124" t="s">
        <v>290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36.75" customHeight="1">
      <c r="A4" s="125" t="s">
        <v>289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6" spans="1:15" ht="35.25" customHeight="1">
      <c r="A6" s="122" t="s">
        <v>1</v>
      </c>
      <c r="B6" s="122" t="s">
        <v>2</v>
      </c>
      <c r="C6" s="122" t="s">
        <v>3</v>
      </c>
      <c r="D6" s="122" t="s">
        <v>4</v>
      </c>
      <c r="E6" s="122" t="s">
        <v>5</v>
      </c>
      <c r="F6" s="122" t="s">
        <v>6</v>
      </c>
      <c r="G6" s="122" t="s">
        <v>7</v>
      </c>
      <c r="H6" s="122" t="s">
        <v>8</v>
      </c>
      <c r="I6" s="122" t="s">
        <v>9</v>
      </c>
      <c r="J6" s="122" t="s">
        <v>10</v>
      </c>
      <c r="K6" s="122" t="s">
        <v>11</v>
      </c>
      <c r="L6" s="122" t="s">
        <v>12</v>
      </c>
      <c r="M6" s="122" t="s">
        <v>13</v>
      </c>
      <c r="N6" s="126" t="s">
        <v>15</v>
      </c>
      <c r="O6" s="122" t="s">
        <v>14</v>
      </c>
    </row>
    <row r="7" spans="1:15" ht="77.2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7"/>
      <c r="O7" s="123"/>
    </row>
    <row r="8" spans="1:15" ht="70.5" customHeight="1">
      <c r="A8" s="7">
        <v>1</v>
      </c>
      <c r="B8" s="15">
        <v>7</v>
      </c>
      <c r="C8" s="16" t="s">
        <v>24</v>
      </c>
      <c r="D8" s="16" t="s">
        <v>25</v>
      </c>
      <c r="E8" s="15" t="s">
        <v>26</v>
      </c>
      <c r="F8" s="15" t="s">
        <v>20</v>
      </c>
      <c r="G8" s="15" t="s">
        <v>27</v>
      </c>
      <c r="H8" s="15" t="s">
        <v>28</v>
      </c>
      <c r="I8" s="7" t="s">
        <v>29</v>
      </c>
      <c r="J8" s="7" t="s">
        <v>30</v>
      </c>
      <c r="K8" s="7" t="s">
        <v>18</v>
      </c>
      <c r="L8" s="20">
        <v>41600</v>
      </c>
      <c r="M8" s="20">
        <v>37872</v>
      </c>
      <c r="N8" s="98">
        <v>200</v>
      </c>
      <c r="O8" s="13">
        <f t="shared" ref="O8:O40" si="0">M8*N8</f>
        <v>7574400</v>
      </c>
    </row>
    <row r="9" spans="1:15" s="96" customFormat="1" ht="47.25" customHeight="1">
      <c r="A9" s="91">
        <v>2</v>
      </c>
      <c r="B9" s="92">
        <v>9</v>
      </c>
      <c r="C9" s="93" t="s">
        <v>31</v>
      </c>
      <c r="D9" s="93" t="s">
        <v>32</v>
      </c>
      <c r="E9" s="92" t="s">
        <v>33</v>
      </c>
      <c r="F9" s="92" t="s">
        <v>17</v>
      </c>
      <c r="G9" s="92">
        <v>36</v>
      </c>
      <c r="H9" s="92" t="s">
        <v>34</v>
      </c>
      <c r="I9" s="91" t="s">
        <v>35</v>
      </c>
      <c r="J9" s="91" t="s">
        <v>36</v>
      </c>
      <c r="K9" s="91" t="s">
        <v>18</v>
      </c>
      <c r="L9" s="94">
        <v>700</v>
      </c>
      <c r="M9" s="94">
        <v>690</v>
      </c>
      <c r="N9" s="94">
        <v>26000</v>
      </c>
      <c r="O9" s="95">
        <f t="shared" si="0"/>
        <v>17940000</v>
      </c>
    </row>
    <row r="10" spans="1:15" ht="47.25" customHeight="1">
      <c r="A10" s="14">
        <v>3</v>
      </c>
      <c r="B10" s="15">
        <v>13</v>
      </c>
      <c r="C10" s="16" t="s">
        <v>37</v>
      </c>
      <c r="D10" s="16" t="s">
        <v>38</v>
      </c>
      <c r="E10" s="15" t="s">
        <v>39</v>
      </c>
      <c r="F10" s="15" t="s">
        <v>19</v>
      </c>
      <c r="G10" s="15">
        <v>24</v>
      </c>
      <c r="H10" s="15" t="s">
        <v>40</v>
      </c>
      <c r="I10" s="17" t="s">
        <v>41</v>
      </c>
      <c r="J10" s="17" t="s">
        <v>42</v>
      </c>
      <c r="K10" s="17" t="s">
        <v>18</v>
      </c>
      <c r="L10" s="21">
        <v>69000</v>
      </c>
      <c r="M10" s="21">
        <v>68999</v>
      </c>
      <c r="N10" s="99">
        <v>1000</v>
      </c>
      <c r="O10" s="13">
        <f t="shared" si="0"/>
        <v>68999000</v>
      </c>
    </row>
    <row r="11" spans="1:15" ht="47.25" customHeight="1">
      <c r="A11" s="7">
        <v>4</v>
      </c>
      <c r="B11" s="15">
        <v>17</v>
      </c>
      <c r="C11" s="16" t="s">
        <v>43</v>
      </c>
      <c r="D11" s="16" t="s">
        <v>44</v>
      </c>
      <c r="E11" s="15" t="s">
        <v>45</v>
      </c>
      <c r="F11" s="15" t="s">
        <v>46</v>
      </c>
      <c r="G11" s="15">
        <v>48</v>
      </c>
      <c r="H11" s="24" t="s">
        <v>47</v>
      </c>
      <c r="I11" s="7" t="s">
        <v>48</v>
      </c>
      <c r="J11" s="11" t="s">
        <v>49</v>
      </c>
      <c r="K11" s="7" t="s">
        <v>18</v>
      </c>
      <c r="L11" s="25">
        <v>1550</v>
      </c>
      <c r="M11" s="25">
        <v>1500</v>
      </c>
      <c r="N11" s="100">
        <v>2000</v>
      </c>
      <c r="O11" s="13">
        <f t="shared" si="0"/>
        <v>3000000</v>
      </c>
    </row>
    <row r="12" spans="1:15" ht="47.25" customHeight="1">
      <c r="A12" s="7">
        <v>5</v>
      </c>
      <c r="B12" s="15">
        <v>19</v>
      </c>
      <c r="C12" s="16" t="s">
        <v>53</v>
      </c>
      <c r="D12" s="16" t="s">
        <v>50</v>
      </c>
      <c r="E12" s="15" t="s">
        <v>54</v>
      </c>
      <c r="F12" s="22" t="s">
        <v>17</v>
      </c>
      <c r="G12" s="15">
        <v>24</v>
      </c>
      <c r="H12" s="17" t="s">
        <v>55</v>
      </c>
      <c r="I12" s="17" t="s">
        <v>52</v>
      </c>
      <c r="J12" s="17" t="s">
        <v>21</v>
      </c>
      <c r="K12" s="17" t="s">
        <v>18</v>
      </c>
      <c r="L12" s="21">
        <v>750</v>
      </c>
      <c r="M12" s="21">
        <v>498</v>
      </c>
      <c r="N12" s="99">
        <v>1000</v>
      </c>
      <c r="O12" s="13">
        <f t="shared" si="0"/>
        <v>498000</v>
      </c>
    </row>
    <row r="13" spans="1:15" ht="47.25" customHeight="1">
      <c r="A13" s="14">
        <v>6</v>
      </c>
      <c r="B13" s="15">
        <v>22</v>
      </c>
      <c r="C13" s="16" t="s">
        <v>56</v>
      </c>
      <c r="D13" s="16" t="s">
        <v>57</v>
      </c>
      <c r="E13" s="15" t="s">
        <v>58</v>
      </c>
      <c r="F13" s="15" t="s">
        <v>17</v>
      </c>
      <c r="G13" s="15" t="s">
        <v>27</v>
      </c>
      <c r="H13" s="15" t="s">
        <v>59</v>
      </c>
      <c r="I13" s="7" t="s">
        <v>60</v>
      </c>
      <c r="J13" s="7" t="s">
        <v>30</v>
      </c>
      <c r="K13" s="7" t="s">
        <v>18</v>
      </c>
      <c r="L13" s="20">
        <v>3143</v>
      </c>
      <c r="M13" s="20">
        <v>2765</v>
      </c>
      <c r="N13" s="98">
        <v>5000</v>
      </c>
      <c r="O13" s="13">
        <f t="shared" si="0"/>
        <v>13825000</v>
      </c>
    </row>
    <row r="14" spans="1:15" ht="47.25" customHeight="1">
      <c r="A14" s="7">
        <v>7</v>
      </c>
      <c r="B14" s="15">
        <v>24</v>
      </c>
      <c r="C14" s="16" t="s">
        <v>61</v>
      </c>
      <c r="D14" s="16" t="s">
        <v>62</v>
      </c>
      <c r="E14" s="15" t="s">
        <v>63</v>
      </c>
      <c r="F14" s="22" t="s">
        <v>20</v>
      </c>
      <c r="G14" s="15">
        <v>60</v>
      </c>
      <c r="H14" s="15" t="s">
        <v>64</v>
      </c>
      <c r="I14" s="17" t="s">
        <v>65</v>
      </c>
      <c r="J14" s="17" t="s">
        <v>66</v>
      </c>
      <c r="K14" s="17" t="s">
        <v>18</v>
      </c>
      <c r="L14" s="21">
        <v>8963</v>
      </c>
      <c r="M14" s="21">
        <v>8376</v>
      </c>
      <c r="N14" s="99">
        <v>200</v>
      </c>
      <c r="O14" s="13">
        <f t="shared" si="0"/>
        <v>1675200</v>
      </c>
    </row>
    <row r="15" spans="1:15" ht="47.25" customHeight="1">
      <c r="A15" s="7">
        <v>8</v>
      </c>
      <c r="B15" s="15">
        <v>25</v>
      </c>
      <c r="C15" s="16" t="s">
        <v>67</v>
      </c>
      <c r="D15" s="16" t="s">
        <v>62</v>
      </c>
      <c r="E15" s="15" t="s">
        <v>54</v>
      </c>
      <c r="F15" s="22" t="s">
        <v>17</v>
      </c>
      <c r="G15" s="15">
        <v>36</v>
      </c>
      <c r="H15" s="15" t="s">
        <v>68</v>
      </c>
      <c r="I15" s="17" t="s">
        <v>69</v>
      </c>
      <c r="J15" s="17" t="s">
        <v>30</v>
      </c>
      <c r="K15" s="17" t="s">
        <v>18</v>
      </c>
      <c r="L15" s="21">
        <v>1198</v>
      </c>
      <c r="M15" s="21">
        <v>1120</v>
      </c>
      <c r="N15" s="99">
        <v>1000</v>
      </c>
      <c r="O15" s="13">
        <f t="shared" si="0"/>
        <v>1120000</v>
      </c>
    </row>
    <row r="16" spans="1:15" ht="47.25" customHeight="1">
      <c r="A16" s="14">
        <v>9</v>
      </c>
      <c r="B16" s="7">
        <v>33</v>
      </c>
      <c r="C16" s="8" t="s">
        <v>75</v>
      </c>
      <c r="D16" s="9" t="s">
        <v>76</v>
      </c>
      <c r="E16" s="10" t="s">
        <v>77</v>
      </c>
      <c r="F16" s="10" t="s">
        <v>17</v>
      </c>
      <c r="G16" s="11">
        <v>60</v>
      </c>
      <c r="H16" s="11" t="s">
        <v>78</v>
      </c>
      <c r="I16" s="11" t="s">
        <v>79</v>
      </c>
      <c r="J16" s="11" t="s">
        <v>72</v>
      </c>
      <c r="K16" s="7" t="s">
        <v>18</v>
      </c>
      <c r="L16" s="28">
        <v>480</v>
      </c>
      <c r="M16" s="28">
        <v>480</v>
      </c>
      <c r="N16" s="101">
        <v>120000</v>
      </c>
      <c r="O16" s="13">
        <f t="shared" si="0"/>
        <v>57600000</v>
      </c>
    </row>
    <row r="17" spans="1:15" ht="93.75" customHeight="1">
      <c r="A17" s="7">
        <v>10</v>
      </c>
      <c r="B17" s="29">
        <v>36</v>
      </c>
      <c r="C17" s="30" t="s">
        <v>80</v>
      </c>
      <c r="D17" s="30" t="s">
        <v>81</v>
      </c>
      <c r="E17" s="31" t="s">
        <v>33</v>
      </c>
      <c r="F17" s="32" t="s">
        <v>17</v>
      </c>
      <c r="G17" s="32">
        <v>36</v>
      </c>
      <c r="H17" s="32" t="s">
        <v>82</v>
      </c>
      <c r="I17" s="32" t="s">
        <v>83</v>
      </c>
      <c r="J17" s="32" t="s">
        <v>74</v>
      </c>
      <c r="K17" s="7" t="s">
        <v>18</v>
      </c>
      <c r="L17" s="28">
        <v>2844</v>
      </c>
      <c r="M17" s="28">
        <v>1900</v>
      </c>
      <c r="N17" s="101">
        <v>2000</v>
      </c>
      <c r="O17" s="13">
        <f t="shared" si="0"/>
        <v>3800000</v>
      </c>
    </row>
    <row r="18" spans="1:15" ht="79.5" customHeight="1">
      <c r="A18" s="7">
        <v>11</v>
      </c>
      <c r="B18" s="15">
        <v>41</v>
      </c>
      <c r="C18" s="16" t="s">
        <v>90</v>
      </c>
      <c r="D18" s="16" t="s">
        <v>91</v>
      </c>
      <c r="E18" s="15" t="s">
        <v>92</v>
      </c>
      <c r="F18" s="15" t="s">
        <v>46</v>
      </c>
      <c r="G18" s="15">
        <v>36</v>
      </c>
      <c r="H18" s="24" t="s">
        <v>93</v>
      </c>
      <c r="I18" s="7" t="s">
        <v>89</v>
      </c>
      <c r="J18" s="11" t="s">
        <v>72</v>
      </c>
      <c r="K18" s="7" t="s">
        <v>86</v>
      </c>
      <c r="L18" s="41">
        <v>1000</v>
      </c>
      <c r="M18" s="41">
        <v>580</v>
      </c>
      <c r="N18" s="102">
        <v>9000</v>
      </c>
      <c r="O18" s="13">
        <f t="shared" si="0"/>
        <v>5220000</v>
      </c>
    </row>
    <row r="19" spans="1:15" ht="79.5" customHeight="1">
      <c r="A19" s="14">
        <v>12</v>
      </c>
      <c r="B19" s="15">
        <v>45</v>
      </c>
      <c r="C19" s="16" t="s">
        <v>95</v>
      </c>
      <c r="D19" s="16" t="s">
        <v>96</v>
      </c>
      <c r="E19" s="15" t="s">
        <v>16</v>
      </c>
      <c r="F19" s="15" t="s">
        <v>46</v>
      </c>
      <c r="G19" s="15">
        <v>36</v>
      </c>
      <c r="H19" s="24" t="s">
        <v>97</v>
      </c>
      <c r="I19" s="7" t="s">
        <v>89</v>
      </c>
      <c r="J19" s="11" t="s">
        <v>72</v>
      </c>
      <c r="K19" s="7" t="s">
        <v>86</v>
      </c>
      <c r="L19" s="40">
        <v>840</v>
      </c>
      <c r="M19" s="40">
        <v>515</v>
      </c>
      <c r="N19" s="103">
        <v>6000</v>
      </c>
      <c r="O19" s="13">
        <f t="shared" si="0"/>
        <v>3090000</v>
      </c>
    </row>
    <row r="20" spans="1:15" ht="47.25" customHeight="1">
      <c r="A20" s="7">
        <v>13</v>
      </c>
      <c r="B20" s="7">
        <v>46</v>
      </c>
      <c r="C20" s="8" t="s">
        <v>98</v>
      </c>
      <c r="D20" s="9" t="s">
        <v>22</v>
      </c>
      <c r="E20" s="10" t="s">
        <v>99</v>
      </c>
      <c r="F20" s="10" t="s">
        <v>17</v>
      </c>
      <c r="G20" s="11">
        <v>24</v>
      </c>
      <c r="H20" s="11" t="s">
        <v>100</v>
      </c>
      <c r="I20" s="11" t="s">
        <v>101</v>
      </c>
      <c r="J20" s="11" t="s">
        <v>94</v>
      </c>
      <c r="K20" s="7" t="s">
        <v>86</v>
      </c>
      <c r="L20" s="12">
        <v>3000</v>
      </c>
      <c r="M20" s="12">
        <v>492</v>
      </c>
      <c r="N20" s="104">
        <v>30000</v>
      </c>
      <c r="O20" s="13">
        <f t="shared" si="0"/>
        <v>14760000</v>
      </c>
    </row>
    <row r="21" spans="1:15" ht="47.25" customHeight="1">
      <c r="A21" s="7">
        <v>14</v>
      </c>
      <c r="B21" s="15">
        <v>47</v>
      </c>
      <c r="C21" s="16" t="s">
        <v>102</v>
      </c>
      <c r="D21" s="16" t="s">
        <v>32</v>
      </c>
      <c r="E21" s="15" t="s">
        <v>33</v>
      </c>
      <c r="F21" s="15" t="s">
        <v>70</v>
      </c>
      <c r="G21" s="15">
        <v>36</v>
      </c>
      <c r="H21" s="15" t="s">
        <v>103</v>
      </c>
      <c r="I21" s="19" t="s">
        <v>71</v>
      </c>
      <c r="J21" s="26" t="s">
        <v>72</v>
      </c>
      <c r="K21" s="7" t="s">
        <v>86</v>
      </c>
      <c r="L21" s="42">
        <v>650</v>
      </c>
      <c r="M21" s="27">
        <v>490</v>
      </c>
      <c r="N21" s="105">
        <v>6000</v>
      </c>
      <c r="O21" s="13">
        <f t="shared" si="0"/>
        <v>2940000</v>
      </c>
    </row>
    <row r="22" spans="1:15" ht="47.25" customHeight="1">
      <c r="A22" s="14">
        <v>15</v>
      </c>
      <c r="B22" s="15">
        <v>48</v>
      </c>
      <c r="C22" s="16" t="s">
        <v>104</v>
      </c>
      <c r="D22" s="43" t="s">
        <v>105</v>
      </c>
      <c r="E22" s="44" t="s">
        <v>77</v>
      </c>
      <c r="F22" s="44" t="s">
        <v>17</v>
      </c>
      <c r="G22" s="44">
        <v>36</v>
      </c>
      <c r="H22" s="44" t="s">
        <v>106</v>
      </c>
      <c r="I22" s="7" t="s">
        <v>107</v>
      </c>
      <c r="J22" s="7" t="s">
        <v>72</v>
      </c>
      <c r="K22" s="7" t="s">
        <v>86</v>
      </c>
      <c r="L22" s="18">
        <v>1750</v>
      </c>
      <c r="M22" s="18">
        <v>1350</v>
      </c>
      <c r="N22" s="94">
        <v>100000</v>
      </c>
      <c r="O22" s="13">
        <f t="shared" si="0"/>
        <v>135000000</v>
      </c>
    </row>
    <row r="23" spans="1:15" ht="47.25" customHeight="1">
      <c r="A23" s="7">
        <v>16</v>
      </c>
      <c r="B23" s="15">
        <v>49</v>
      </c>
      <c r="C23" s="16" t="s">
        <v>108</v>
      </c>
      <c r="D23" s="43" t="s">
        <v>109</v>
      </c>
      <c r="E23" s="44" t="s">
        <v>110</v>
      </c>
      <c r="F23" s="44" t="s">
        <v>17</v>
      </c>
      <c r="G23" s="44">
        <v>36</v>
      </c>
      <c r="H23" s="44" t="s">
        <v>111</v>
      </c>
      <c r="I23" s="7" t="s">
        <v>107</v>
      </c>
      <c r="J23" s="7" t="s">
        <v>72</v>
      </c>
      <c r="K23" s="7" t="s">
        <v>86</v>
      </c>
      <c r="L23" s="18">
        <v>12180</v>
      </c>
      <c r="M23" s="18">
        <v>6200</v>
      </c>
      <c r="N23" s="94">
        <v>5000</v>
      </c>
      <c r="O23" s="13">
        <f t="shared" si="0"/>
        <v>31000000</v>
      </c>
    </row>
    <row r="24" spans="1:15" ht="47.25" customHeight="1">
      <c r="A24" s="7">
        <v>17</v>
      </c>
      <c r="B24" s="15">
        <v>50</v>
      </c>
      <c r="C24" s="16" t="s">
        <v>112</v>
      </c>
      <c r="D24" s="16" t="s">
        <v>113</v>
      </c>
      <c r="E24" s="15" t="s">
        <v>114</v>
      </c>
      <c r="F24" s="15" t="s">
        <v>46</v>
      </c>
      <c r="G24" s="15">
        <v>36</v>
      </c>
      <c r="H24" s="24" t="s">
        <v>115</v>
      </c>
      <c r="I24" s="7" t="s">
        <v>89</v>
      </c>
      <c r="J24" s="11" t="s">
        <v>72</v>
      </c>
      <c r="K24" s="7" t="s">
        <v>86</v>
      </c>
      <c r="L24" s="40">
        <v>6195</v>
      </c>
      <c r="M24" s="40">
        <v>4810</v>
      </c>
      <c r="N24" s="103">
        <v>6000</v>
      </c>
      <c r="O24" s="13">
        <f t="shared" si="0"/>
        <v>28860000</v>
      </c>
    </row>
    <row r="25" spans="1:15" ht="47.25" customHeight="1">
      <c r="A25" s="14">
        <v>18</v>
      </c>
      <c r="B25" s="15">
        <v>51</v>
      </c>
      <c r="C25" s="16" t="s">
        <v>116</v>
      </c>
      <c r="D25" s="16" t="s">
        <v>50</v>
      </c>
      <c r="E25" s="15" t="s">
        <v>51</v>
      </c>
      <c r="F25" s="15" t="s">
        <v>70</v>
      </c>
      <c r="G25" s="15">
        <v>36</v>
      </c>
      <c r="H25" s="15" t="s">
        <v>117</v>
      </c>
      <c r="I25" s="19" t="s">
        <v>71</v>
      </c>
      <c r="J25" s="26" t="s">
        <v>72</v>
      </c>
      <c r="K25" s="7" t="s">
        <v>86</v>
      </c>
      <c r="L25" s="45">
        <v>770</v>
      </c>
      <c r="M25" s="27">
        <v>390</v>
      </c>
      <c r="N25" s="105">
        <v>33000</v>
      </c>
      <c r="O25" s="13">
        <f t="shared" si="0"/>
        <v>12870000</v>
      </c>
    </row>
    <row r="26" spans="1:15" ht="47.25" customHeight="1">
      <c r="A26" s="7">
        <v>19</v>
      </c>
      <c r="B26" s="33">
        <v>54</v>
      </c>
      <c r="C26" s="34" t="s">
        <v>118</v>
      </c>
      <c r="D26" s="35" t="s">
        <v>119</v>
      </c>
      <c r="E26" s="36" t="s">
        <v>54</v>
      </c>
      <c r="F26" s="37" t="s">
        <v>17</v>
      </c>
      <c r="G26" s="15">
        <v>36</v>
      </c>
      <c r="H26" s="36" t="s">
        <v>120</v>
      </c>
      <c r="I26" s="38" t="s">
        <v>85</v>
      </c>
      <c r="J26" s="38" t="s">
        <v>72</v>
      </c>
      <c r="K26" s="39" t="s">
        <v>86</v>
      </c>
      <c r="L26" s="46">
        <v>810</v>
      </c>
      <c r="M26" s="46">
        <v>390</v>
      </c>
      <c r="N26" s="106">
        <v>5000</v>
      </c>
      <c r="O26" s="13">
        <f t="shared" si="0"/>
        <v>1950000</v>
      </c>
    </row>
    <row r="27" spans="1:15" ht="47.25" customHeight="1">
      <c r="A27" s="7">
        <v>20</v>
      </c>
      <c r="B27" s="15">
        <v>55</v>
      </c>
      <c r="C27" s="16" t="s">
        <v>121</v>
      </c>
      <c r="D27" s="16" t="s">
        <v>122</v>
      </c>
      <c r="E27" s="15" t="s">
        <v>114</v>
      </c>
      <c r="F27" s="15" t="s">
        <v>46</v>
      </c>
      <c r="G27" s="15">
        <v>36</v>
      </c>
      <c r="H27" s="24" t="s">
        <v>123</v>
      </c>
      <c r="I27" s="7" t="s">
        <v>89</v>
      </c>
      <c r="J27" s="11" t="s">
        <v>72</v>
      </c>
      <c r="K27" s="7" t="s">
        <v>86</v>
      </c>
      <c r="L27" s="40">
        <v>5250</v>
      </c>
      <c r="M27" s="40">
        <v>5000</v>
      </c>
      <c r="N27" s="103">
        <v>1200</v>
      </c>
      <c r="O27" s="13">
        <f t="shared" si="0"/>
        <v>6000000</v>
      </c>
    </row>
    <row r="28" spans="1:15" ht="47.25" customHeight="1">
      <c r="A28" s="14">
        <v>21</v>
      </c>
      <c r="B28" s="15">
        <v>60</v>
      </c>
      <c r="C28" s="16" t="s">
        <v>128</v>
      </c>
      <c r="D28" s="16" t="s">
        <v>129</v>
      </c>
      <c r="E28" s="15" t="s">
        <v>23</v>
      </c>
      <c r="F28" s="15" t="s">
        <v>70</v>
      </c>
      <c r="G28" s="15">
        <v>48</v>
      </c>
      <c r="H28" s="15" t="s">
        <v>130</v>
      </c>
      <c r="I28" s="19" t="s">
        <v>71</v>
      </c>
      <c r="J28" s="26" t="s">
        <v>72</v>
      </c>
      <c r="K28" s="7" t="s">
        <v>86</v>
      </c>
      <c r="L28" s="42">
        <v>750</v>
      </c>
      <c r="M28" s="27">
        <v>550</v>
      </c>
      <c r="N28" s="105">
        <v>1000</v>
      </c>
      <c r="O28" s="13">
        <f t="shared" si="0"/>
        <v>550000</v>
      </c>
    </row>
    <row r="29" spans="1:15" ht="88.5" customHeight="1">
      <c r="A29" s="7">
        <v>22</v>
      </c>
      <c r="B29" s="15">
        <v>61</v>
      </c>
      <c r="C29" s="16" t="s">
        <v>131</v>
      </c>
      <c r="D29" s="16" t="s">
        <v>76</v>
      </c>
      <c r="E29" s="15" t="s">
        <v>77</v>
      </c>
      <c r="F29" s="15" t="s">
        <v>17</v>
      </c>
      <c r="G29" s="15">
        <v>36</v>
      </c>
      <c r="H29" s="24" t="s">
        <v>132</v>
      </c>
      <c r="I29" s="7" t="s">
        <v>89</v>
      </c>
      <c r="J29" s="11" t="s">
        <v>72</v>
      </c>
      <c r="K29" s="7" t="s">
        <v>86</v>
      </c>
      <c r="L29" s="40">
        <v>355</v>
      </c>
      <c r="M29" s="40">
        <v>225</v>
      </c>
      <c r="N29" s="103">
        <v>120000</v>
      </c>
      <c r="O29" s="13">
        <f t="shared" si="0"/>
        <v>27000000</v>
      </c>
    </row>
    <row r="30" spans="1:15" ht="47.25" customHeight="1">
      <c r="A30" s="7">
        <v>23</v>
      </c>
      <c r="B30" s="33">
        <v>62</v>
      </c>
      <c r="C30" s="34" t="s">
        <v>133</v>
      </c>
      <c r="D30" s="35" t="s">
        <v>76</v>
      </c>
      <c r="E30" s="36" t="s">
        <v>77</v>
      </c>
      <c r="F30" s="37" t="s">
        <v>17</v>
      </c>
      <c r="G30" s="15">
        <v>24</v>
      </c>
      <c r="H30" s="36" t="s">
        <v>134</v>
      </c>
      <c r="I30" s="38" t="s">
        <v>85</v>
      </c>
      <c r="J30" s="38" t="s">
        <v>72</v>
      </c>
      <c r="K30" s="39" t="s">
        <v>86</v>
      </c>
      <c r="L30" s="47">
        <v>1700</v>
      </c>
      <c r="M30" s="47">
        <v>1000</v>
      </c>
      <c r="N30" s="107">
        <v>10000</v>
      </c>
      <c r="O30" s="13">
        <f t="shared" si="0"/>
        <v>10000000</v>
      </c>
    </row>
    <row r="31" spans="1:15" ht="47.25" customHeight="1">
      <c r="A31" s="14">
        <v>24</v>
      </c>
      <c r="B31" s="33">
        <v>66</v>
      </c>
      <c r="C31" s="34" t="s">
        <v>135</v>
      </c>
      <c r="D31" s="35" t="s">
        <v>136</v>
      </c>
      <c r="E31" s="36" t="s">
        <v>23</v>
      </c>
      <c r="F31" s="37" t="s">
        <v>17</v>
      </c>
      <c r="G31" s="15">
        <v>36</v>
      </c>
      <c r="H31" s="36" t="s">
        <v>137</v>
      </c>
      <c r="I31" s="38" t="s">
        <v>85</v>
      </c>
      <c r="J31" s="38" t="s">
        <v>72</v>
      </c>
      <c r="K31" s="39" t="s">
        <v>86</v>
      </c>
      <c r="L31" s="47">
        <v>2950</v>
      </c>
      <c r="M31" s="47">
        <v>660</v>
      </c>
      <c r="N31" s="107">
        <v>2000</v>
      </c>
      <c r="O31" s="13">
        <f t="shared" si="0"/>
        <v>1320000</v>
      </c>
    </row>
    <row r="32" spans="1:15" ht="47.25" customHeight="1">
      <c r="A32" s="7">
        <v>25</v>
      </c>
      <c r="B32" s="15">
        <v>68</v>
      </c>
      <c r="C32" s="16" t="s">
        <v>138</v>
      </c>
      <c r="D32" s="16" t="s">
        <v>139</v>
      </c>
      <c r="E32" s="15" t="s">
        <v>140</v>
      </c>
      <c r="F32" s="15" t="s">
        <v>70</v>
      </c>
      <c r="G32" s="15">
        <v>60</v>
      </c>
      <c r="H32" s="15" t="s">
        <v>141</v>
      </c>
      <c r="I32" s="19" t="s">
        <v>71</v>
      </c>
      <c r="J32" s="26" t="s">
        <v>72</v>
      </c>
      <c r="K32" s="7" t="s">
        <v>86</v>
      </c>
      <c r="L32" s="42">
        <v>487</v>
      </c>
      <c r="M32" s="27">
        <v>480</v>
      </c>
      <c r="N32" s="105">
        <v>22000</v>
      </c>
      <c r="O32" s="13">
        <f t="shared" si="0"/>
        <v>10560000</v>
      </c>
    </row>
    <row r="33" spans="1:15" ht="47.25" customHeight="1">
      <c r="A33" s="7">
        <v>26</v>
      </c>
      <c r="B33" s="15">
        <v>72</v>
      </c>
      <c r="C33" s="16" t="s">
        <v>142</v>
      </c>
      <c r="D33" s="16" t="s">
        <v>143</v>
      </c>
      <c r="E33" s="15" t="s">
        <v>144</v>
      </c>
      <c r="F33" s="22" t="s">
        <v>20</v>
      </c>
      <c r="G33" s="15">
        <v>24</v>
      </c>
      <c r="H33" s="15" t="s">
        <v>145</v>
      </c>
      <c r="I33" s="17" t="s">
        <v>146</v>
      </c>
      <c r="J33" s="17" t="s">
        <v>147</v>
      </c>
      <c r="K33" s="17" t="s">
        <v>86</v>
      </c>
      <c r="L33" s="48">
        <v>9865</v>
      </c>
      <c r="M33" s="48">
        <v>7200</v>
      </c>
      <c r="N33" s="108">
        <v>130</v>
      </c>
      <c r="O33" s="13">
        <f t="shared" si="0"/>
        <v>936000</v>
      </c>
    </row>
    <row r="34" spans="1:15" ht="47.25" customHeight="1">
      <c r="A34" s="14">
        <v>27</v>
      </c>
      <c r="B34" s="15">
        <v>73</v>
      </c>
      <c r="C34" s="16" t="s">
        <v>148</v>
      </c>
      <c r="D34" s="16" t="s">
        <v>149</v>
      </c>
      <c r="E34" s="15" t="s">
        <v>150</v>
      </c>
      <c r="F34" s="15" t="s">
        <v>151</v>
      </c>
      <c r="G34" s="15">
        <v>36</v>
      </c>
      <c r="H34" s="24" t="s">
        <v>152</v>
      </c>
      <c r="I34" s="7" t="s">
        <v>89</v>
      </c>
      <c r="J34" s="11" t="s">
        <v>72</v>
      </c>
      <c r="K34" s="7" t="s">
        <v>153</v>
      </c>
      <c r="L34" s="49">
        <v>9004</v>
      </c>
      <c r="M34" s="49">
        <v>3700</v>
      </c>
      <c r="N34" s="109">
        <v>1000</v>
      </c>
      <c r="O34" s="13">
        <f t="shared" si="0"/>
        <v>3700000</v>
      </c>
    </row>
    <row r="35" spans="1:15" ht="47.25" customHeight="1">
      <c r="A35" s="7">
        <v>28</v>
      </c>
      <c r="B35" s="50">
        <v>74</v>
      </c>
      <c r="C35" s="51" t="s">
        <v>154</v>
      </c>
      <c r="D35" s="52" t="s">
        <v>155</v>
      </c>
      <c r="E35" s="53" t="s">
        <v>77</v>
      </c>
      <c r="F35" s="54" t="s">
        <v>17</v>
      </c>
      <c r="G35" s="53">
        <v>36</v>
      </c>
      <c r="H35" s="55" t="s">
        <v>156</v>
      </c>
      <c r="I35" s="56" t="s">
        <v>157</v>
      </c>
      <c r="J35" s="57" t="s">
        <v>72</v>
      </c>
      <c r="K35" s="58" t="s">
        <v>153</v>
      </c>
      <c r="L35" s="59">
        <v>1449</v>
      </c>
      <c r="M35" s="59">
        <v>1180</v>
      </c>
      <c r="N35" s="110">
        <v>60000</v>
      </c>
      <c r="O35" s="13">
        <f t="shared" si="0"/>
        <v>70800000</v>
      </c>
    </row>
    <row r="36" spans="1:15" ht="47.25" customHeight="1">
      <c r="A36" s="7">
        <v>29</v>
      </c>
      <c r="B36" s="60">
        <v>75</v>
      </c>
      <c r="C36" s="16" t="s">
        <v>158</v>
      </c>
      <c r="D36" s="16" t="s">
        <v>159</v>
      </c>
      <c r="E36" s="61" t="s">
        <v>160</v>
      </c>
      <c r="F36" s="15" t="s">
        <v>17</v>
      </c>
      <c r="G36" s="62" t="s">
        <v>27</v>
      </c>
      <c r="H36" s="62" t="s">
        <v>161</v>
      </c>
      <c r="I36" s="7" t="s">
        <v>162</v>
      </c>
      <c r="J36" s="7" t="s">
        <v>72</v>
      </c>
      <c r="K36" s="7" t="s">
        <v>153</v>
      </c>
      <c r="L36" s="63">
        <v>1150</v>
      </c>
      <c r="M36" s="63">
        <v>924</v>
      </c>
      <c r="N36" s="111">
        <v>12000</v>
      </c>
      <c r="O36" s="13">
        <f t="shared" si="0"/>
        <v>11088000</v>
      </c>
    </row>
    <row r="37" spans="1:15" ht="47.25" customHeight="1">
      <c r="A37" s="14">
        <v>30</v>
      </c>
      <c r="B37" s="15">
        <v>76</v>
      </c>
      <c r="C37" s="16" t="s">
        <v>163</v>
      </c>
      <c r="D37" s="16" t="s">
        <v>164</v>
      </c>
      <c r="E37" s="15" t="s">
        <v>114</v>
      </c>
      <c r="F37" s="15" t="s">
        <v>46</v>
      </c>
      <c r="G37" s="15">
        <v>36</v>
      </c>
      <c r="H37" s="24" t="s">
        <v>165</v>
      </c>
      <c r="I37" s="7" t="s">
        <v>89</v>
      </c>
      <c r="J37" s="11" t="s">
        <v>72</v>
      </c>
      <c r="K37" s="7" t="s">
        <v>153</v>
      </c>
      <c r="L37" s="49">
        <v>6300</v>
      </c>
      <c r="M37" s="49">
        <v>2950</v>
      </c>
      <c r="N37" s="109">
        <v>3000</v>
      </c>
      <c r="O37" s="13">
        <f t="shared" si="0"/>
        <v>8850000</v>
      </c>
    </row>
    <row r="38" spans="1:15" ht="47.25" customHeight="1">
      <c r="A38" s="7">
        <v>31</v>
      </c>
      <c r="B38" s="7">
        <v>78</v>
      </c>
      <c r="C38" s="64" t="s">
        <v>166</v>
      </c>
      <c r="D38" s="64" t="s">
        <v>109</v>
      </c>
      <c r="E38" s="14" t="s">
        <v>110</v>
      </c>
      <c r="F38" s="14" t="s">
        <v>17</v>
      </c>
      <c r="G38" s="7">
        <v>24</v>
      </c>
      <c r="H38" s="7" t="s">
        <v>167</v>
      </c>
      <c r="I38" s="7" t="s">
        <v>168</v>
      </c>
      <c r="J38" s="7" t="s">
        <v>72</v>
      </c>
      <c r="K38" s="7" t="s">
        <v>153</v>
      </c>
      <c r="L38" s="65">
        <v>3000</v>
      </c>
      <c r="M38" s="66">
        <v>978</v>
      </c>
      <c r="N38" s="112">
        <v>15000</v>
      </c>
      <c r="O38" s="13">
        <f t="shared" si="0"/>
        <v>14670000</v>
      </c>
    </row>
    <row r="39" spans="1:15" ht="47.25" customHeight="1">
      <c r="A39" s="7">
        <v>32</v>
      </c>
      <c r="B39" s="15">
        <v>83</v>
      </c>
      <c r="C39" s="16" t="s">
        <v>170</v>
      </c>
      <c r="D39" s="16" t="s">
        <v>169</v>
      </c>
      <c r="E39" s="67" t="s">
        <v>171</v>
      </c>
      <c r="F39" s="15" t="s">
        <v>17</v>
      </c>
      <c r="G39" s="68">
        <v>36</v>
      </c>
      <c r="H39" s="15" t="s">
        <v>172</v>
      </c>
      <c r="I39" s="11" t="s">
        <v>173</v>
      </c>
      <c r="J39" s="11" t="s">
        <v>94</v>
      </c>
      <c r="K39" s="11" t="s">
        <v>153</v>
      </c>
      <c r="L39" s="69">
        <v>3000</v>
      </c>
      <c r="M39" s="70">
        <v>1880</v>
      </c>
      <c r="N39" s="113">
        <v>50000</v>
      </c>
      <c r="O39" s="13">
        <f t="shared" si="0"/>
        <v>94000000</v>
      </c>
    </row>
    <row r="40" spans="1:15" ht="47.25" customHeight="1">
      <c r="A40" s="14">
        <v>33</v>
      </c>
      <c r="B40" s="15">
        <v>86</v>
      </c>
      <c r="C40" s="16" t="s">
        <v>176</v>
      </c>
      <c r="D40" s="43" t="s">
        <v>177</v>
      </c>
      <c r="E40" s="44" t="s">
        <v>178</v>
      </c>
      <c r="F40" s="44" t="s">
        <v>17</v>
      </c>
      <c r="G40" s="44">
        <v>36</v>
      </c>
      <c r="H40" s="44" t="s">
        <v>179</v>
      </c>
      <c r="I40" s="7" t="s">
        <v>107</v>
      </c>
      <c r="J40" s="7" t="s">
        <v>72</v>
      </c>
      <c r="K40" s="7" t="s">
        <v>153</v>
      </c>
      <c r="L40" s="18">
        <v>2000</v>
      </c>
      <c r="M40" s="18">
        <v>610</v>
      </c>
      <c r="N40" s="94">
        <v>11000</v>
      </c>
      <c r="O40" s="13">
        <f t="shared" si="0"/>
        <v>6710000</v>
      </c>
    </row>
    <row r="41" spans="1:15" ht="47.25" customHeight="1">
      <c r="A41" s="7">
        <v>34</v>
      </c>
      <c r="B41" s="15">
        <v>88</v>
      </c>
      <c r="C41" s="16" t="s">
        <v>180</v>
      </c>
      <c r="D41" s="43" t="s">
        <v>124</v>
      </c>
      <c r="E41" s="44" t="s">
        <v>125</v>
      </c>
      <c r="F41" s="44" t="s">
        <v>17</v>
      </c>
      <c r="G41" s="44">
        <v>36</v>
      </c>
      <c r="H41" s="44" t="s">
        <v>181</v>
      </c>
      <c r="I41" s="7" t="s">
        <v>107</v>
      </c>
      <c r="J41" s="7" t="s">
        <v>72</v>
      </c>
      <c r="K41" s="7" t="s">
        <v>153</v>
      </c>
      <c r="L41" s="18">
        <v>3220</v>
      </c>
      <c r="M41" s="18">
        <v>1250</v>
      </c>
      <c r="N41" s="94">
        <v>10000</v>
      </c>
      <c r="O41" s="13">
        <f t="shared" ref="O41:O68" si="1">M41*N41</f>
        <v>12500000</v>
      </c>
    </row>
    <row r="42" spans="1:15" ht="47.25" customHeight="1">
      <c r="A42" s="7">
        <v>35</v>
      </c>
      <c r="B42" s="15">
        <v>89</v>
      </c>
      <c r="C42" s="16" t="s">
        <v>182</v>
      </c>
      <c r="D42" s="43" t="s">
        <v>124</v>
      </c>
      <c r="E42" s="44" t="s">
        <v>126</v>
      </c>
      <c r="F42" s="44" t="s">
        <v>17</v>
      </c>
      <c r="G42" s="44">
        <v>36</v>
      </c>
      <c r="H42" s="44" t="s">
        <v>183</v>
      </c>
      <c r="I42" s="7" t="s">
        <v>107</v>
      </c>
      <c r="J42" s="7" t="s">
        <v>72</v>
      </c>
      <c r="K42" s="7" t="s">
        <v>153</v>
      </c>
      <c r="L42" s="18">
        <v>1000</v>
      </c>
      <c r="M42" s="18">
        <v>882</v>
      </c>
      <c r="N42" s="94">
        <v>5000</v>
      </c>
      <c r="O42" s="13">
        <f t="shared" si="1"/>
        <v>4410000</v>
      </c>
    </row>
    <row r="43" spans="1:15" ht="47.25" customHeight="1">
      <c r="A43" s="14">
        <v>36</v>
      </c>
      <c r="B43" s="15">
        <v>90</v>
      </c>
      <c r="C43" s="16" t="s">
        <v>184</v>
      </c>
      <c r="D43" s="16" t="s">
        <v>129</v>
      </c>
      <c r="E43" s="15" t="s">
        <v>23</v>
      </c>
      <c r="F43" s="22" t="s">
        <v>174</v>
      </c>
      <c r="G43" s="15">
        <v>36</v>
      </c>
      <c r="H43" s="15" t="s">
        <v>185</v>
      </c>
      <c r="I43" s="7" t="s">
        <v>175</v>
      </c>
      <c r="J43" s="7" t="s">
        <v>72</v>
      </c>
      <c r="K43" s="7" t="s">
        <v>153</v>
      </c>
      <c r="L43" s="71">
        <v>600</v>
      </c>
      <c r="M43" s="71">
        <v>504</v>
      </c>
      <c r="N43" s="114">
        <v>24000</v>
      </c>
      <c r="O43" s="13">
        <f t="shared" si="1"/>
        <v>12096000</v>
      </c>
    </row>
    <row r="44" spans="1:15" ht="90.75" customHeight="1">
      <c r="A44" s="7">
        <v>37</v>
      </c>
      <c r="B44" s="15">
        <v>92</v>
      </c>
      <c r="C44" s="16" t="s">
        <v>186</v>
      </c>
      <c r="D44" s="16" t="s">
        <v>76</v>
      </c>
      <c r="E44" s="15" t="s">
        <v>187</v>
      </c>
      <c r="F44" s="15" t="s">
        <v>151</v>
      </c>
      <c r="G44" s="15">
        <v>36</v>
      </c>
      <c r="H44" s="24" t="s">
        <v>188</v>
      </c>
      <c r="I44" s="7" t="s">
        <v>89</v>
      </c>
      <c r="J44" s="11" t="s">
        <v>72</v>
      </c>
      <c r="K44" s="7" t="s">
        <v>153</v>
      </c>
      <c r="L44" s="49">
        <v>1575</v>
      </c>
      <c r="M44" s="49">
        <v>725</v>
      </c>
      <c r="N44" s="109">
        <v>3000</v>
      </c>
      <c r="O44" s="13">
        <f t="shared" si="1"/>
        <v>2175000</v>
      </c>
    </row>
    <row r="45" spans="1:15" ht="90.75" customHeight="1">
      <c r="A45" s="7">
        <v>38</v>
      </c>
      <c r="B45" s="15">
        <v>93</v>
      </c>
      <c r="C45" s="16" t="s">
        <v>189</v>
      </c>
      <c r="D45" s="16" t="s">
        <v>76</v>
      </c>
      <c r="E45" s="15" t="s">
        <v>190</v>
      </c>
      <c r="F45" s="15" t="s">
        <v>151</v>
      </c>
      <c r="G45" s="15">
        <v>36</v>
      </c>
      <c r="H45" s="24" t="s">
        <v>191</v>
      </c>
      <c r="I45" s="7" t="s">
        <v>192</v>
      </c>
      <c r="J45" s="11" t="s">
        <v>72</v>
      </c>
      <c r="K45" s="7" t="s">
        <v>153</v>
      </c>
      <c r="L45" s="49">
        <v>1500</v>
      </c>
      <c r="M45" s="49">
        <v>880</v>
      </c>
      <c r="N45" s="109">
        <v>70000</v>
      </c>
      <c r="O45" s="13">
        <f t="shared" si="1"/>
        <v>61600000</v>
      </c>
    </row>
    <row r="46" spans="1:15" ht="90.75" customHeight="1">
      <c r="A46" s="14">
        <v>39</v>
      </c>
      <c r="B46" s="15">
        <v>98</v>
      </c>
      <c r="C46" s="16" t="s">
        <v>194</v>
      </c>
      <c r="D46" s="16" t="s">
        <v>195</v>
      </c>
      <c r="E46" s="15" t="s">
        <v>196</v>
      </c>
      <c r="F46" s="15" t="s">
        <v>20</v>
      </c>
      <c r="G46" s="15">
        <v>24</v>
      </c>
      <c r="H46" s="15" t="s">
        <v>197</v>
      </c>
      <c r="I46" s="7" t="s">
        <v>198</v>
      </c>
      <c r="J46" s="7" t="s">
        <v>72</v>
      </c>
      <c r="K46" s="72" t="s">
        <v>199</v>
      </c>
      <c r="L46" s="73">
        <v>4000</v>
      </c>
      <c r="M46" s="73">
        <v>1320</v>
      </c>
      <c r="N46" s="115">
        <v>500</v>
      </c>
      <c r="O46" s="13">
        <f t="shared" si="1"/>
        <v>660000</v>
      </c>
    </row>
    <row r="47" spans="1:15" ht="90.75" customHeight="1">
      <c r="A47" s="7">
        <v>40</v>
      </c>
      <c r="B47" s="7">
        <v>99</v>
      </c>
      <c r="C47" s="74" t="s">
        <v>200</v>
      </c>
      <c r="D47" s="74" t="s">
        <v>87</v>
      </c>
      <c r="E47" s="7" t="s">
        <v>88</v>
      </c>
      <c r="F47" s="7" t="s">
        <v>17</v>
      </c>
      <c r="G47" s="7">
        <v>36</v>
      </c>
      <c r="H47" s="7" t="s">
        <v>201</v>
      </c>
      <c r="I47" s="7" t="s">
        <v>202</v>
      </c>
      <c r="J47" s="7" t="s">
        <v>203</v>
      </c>
      <c r="K47" s="7" t="s">
        <v>199</v>
      </c>
      <c r="L47" s="18">
        <v>5200</v>
      </c>
      <c r="M47" s="18">
        <v>1650</v>
      </c>
      <c r="N47" s="94">
        <v>5000</v>
      </c>
      <c r="O47" s="13">
        <f t="shared" si="1"/>
        <v>8250000</v>
      </c>
    </row>
    <row r="48" spans="1:15" ht="90.75" customHeight="1">
      <c r="A48" s="7">
        <v>41</v>
      </c>
      <c r="B48" s="23">
        <v>100</v>
      </c>
      <c r="C48" s="16" t="s">
        <v>204</v>
      </c>
      <c r="D48" s="16" t="s">
        <v>205</v>
      </c>
      <c r="E48" s="75" t="s">
        <v>206</v>
      </c>
      <c r="F48" s="15" t="s">
        <v>17</v>
      </c>
      <c r="G48" s="32">
        <v>60</v>
      </c>
      <c r="H48" s="44" t="s">
        <v>207</v>
      </c>
      <c r="I48" s="7" t="s">
        <v>208</v>
      </c>
      <c r="J48" s="7" t="s">
        <v>72</v>
      </c>
      <c r="K48" s="32" t="s">
        <v>199</v>
      </c>
      <c r="L48" s="18">
        <v>4200</v>
      </c>
      <c r="M48" s="18">
        <v>2200</v>
      </c>
      <c r="N48" s="94">
        <v>600</v>
      </c>
      <c r="O48" s="13">
        <f t="shared" si="1"/>
        <v>1320000</v>
      </c>
    </row>
    <row r="49" spans="1:15" ht="90" customHeight="1">
      <c r="A49" s="14">
        <v>42</v>
      </c>
      <c r="B49" s="76">
        <v>101</v>
      </c>
      <c r="C49" s="77" t="s">
        <v>209</v>
      </c>
      <c r="D49" s="77" t="s">
        <v>209</v>
      </c>
      <c r="E49" s="76" t="s">
        <v>127</v>
      </c>
      <c r="F49" s="17" t="s">
        <v>17</v>
      </c>
      <c r="G49" s="78">
        <v>36</v>
      </c>
      <c r="H49" s="78" t="s">
        <v>210</v>
      </c>
      <c r="I49" s="78" t="s">
        <v>211</v>
      </c>
      <c r="J49" s="79" t="s">
        <v>72</v>
      </c>
      <c r="K49" s="7" t="s">
        <v>199</v>
      </c>
      <c r="L49" s="80">
        <v>300</v>
      </c>
      <c r="M49" s="81">
        <v>134</v>
      </c>
      <c r="N49" s="116">
        <v>98000</v>
      </c>
      <c r="O49" s="13">
        <f t="shared" si="1"/>
        <v>13132000</v>
      </c>
    </row>
    <row r="50" spans="1:15" ht="47.25" customHeight="1">
      <c r="A50" s="7">
        <v>43</v>
      </c>
      <c r="B50" s="76">
        <v>104</v>
      </c>
      <c r="C50" s="77" t="s">
        <v>212</v>
      </c>
      <c r="D50" s="77" t="s">
        <v>213</v>
      </c>
      <c r="E50" s="76" t="s">
        <v>214</v>
      </c>
      <c r="F50" s="17" t="s">
        <v>17</v>
      </c>
      <c r="G50" s="78">
        <v>36</v>
      </c>
      <c r="H50" s="78" t="s">
        <v>215</v>
      </c>
      <c r="I50" s="78" t="s">
        <v>211</v>
      </c>
      <c r="J50" s="79" t="s">
        <v>72</v>
      </c>
      <c r="K50" s="7" t="s">
        <v>199</v>
      </c>
      <c r="L50" s="80">
        <v>150</v>
      </c>
      <c r="M50" s="81">
        <v>35</v>
      </c>
      <c r="N50" s="116">
        <v>3000</v>
      </c>
      <c r="O50" s="13">
        <f t="shared" si="1"/>
        <v>105000</v>
      </c>
    </row>
    <row r="51" spans="1:15" ht="47.25" customHeight="1">
      <c r="A51" s="7">
        <v>44</v>
      </c>
      <c r="B51" s="15">
        <v>108</v>
      </c>
      <c r="C51" s="16" t="s">
        <v>218</v>
      </c>
      <c r="D51" s="16" t="s">
        <v>216</v>
      </c>
      <c r="E51" s="15" t="s">
        <v>219</v>
      </c>
      <c r="F51" s="15" t="s">
        <v>19</v>
      </c>
      <c r="G51" s="15">
        <v>24</v>
      </c>
      <c r="H51" s="15" t="s">
        <v>220</v>
      </c>
      <c r="I51" s="7" t="s">
        <v>198</v>
      </c>
      <c r="J51" s="7" t="s">
        <v>72</v>
      </c>
      <c r="K51" s="72" t="s">
        <v>199</v>
      </c>
      <c r="L51" s="83">
        <v>4700</v>
      </c>
      <c r="M51" s="83">
        <v>2027</v>
      </c>
      <c r="N51" s="117">
        <v>2500</v>
      </c>
      <c r="O51" s="13">
        <f t="shared" si="1"/>
        <v>5067500</v>
      </c>
    </row>
    <row r="52" spans="1:15" ht="47.25" customHeight="1">
      <c r="A52" s="14">
        <v>45</v>
      </c>
      <c r="B52" s="76">
        <v>111</v>
      </c>
      <c r="C52" s="77" t="s">
        <v>222</v>
      </c>
      <c r="D52" s="77" t="s">
        <v>222</v>
      </c>
      <c r="E52" s="76" t="s">
        <v>84</v>
      </c>
      <c r="F52" s="17" t="s">
        <v>17</v>
      </c>
      <c r="G52" s="78">
        <v>36</v>
      </c>
      <c r="H52" s="78" t="s">
        <v>223</v>
      </c>
      <c r="I52" s="78" t="s">
        <v>211</v>
      </c>
      <c r="J52" s="79" t="s">
        <v>72</v>
      </c>
      <c r="K52" s="7" t="s">
        <v>199</v>
      </c>
      <c r="L52" s="80">
        <v>220</v>
      </c>
      <c r="M52" s="81">
        <v>106</v>
      </c>
      <c r="N52" s="116">
        <v>80000</v>
      </c>
      <c r="O52" s="13">
        <f t="shared" si="1"/>
        <v>8480000</v>
      </c>
    </row>
    <row r="53" spans="1:15" ht="47.25" customHeight="1">
      <c r="A53" s="7">
        <v>46</v>
      </c>
      <c r="B53" s="7">
        <v>114</v>
      </c>
      <c r="C53" s="74" t="s">
        <v>224</v>
      </c>
      <c r="D53" s="74" t="s">
        <v>225</v>
      </c>
      <c r="E53" s="7" t="s">
        <v>226</v>
      </c>
      <c r="F53" s="7" t="s">
        <v>46</v>
      </c>
      <c r="G53" s="7">
        <v>36</v>
      </c>
      <c r="H53" s="7" t="s">
        <v>227</v>
      </c>
      <c r="I53" s="7" t="s">
        <v>228</v>
      </c>
      <c r="J53" s="7" t="s">
        <v>72</v>
      </c>
      <c r="K53" s="7" t="s">
        <v>199</v>
      </c>
      <c r="L53" s="18">
        <v>1155</v>
      </c>
      <c r="M53" s="18">
        <v>231</v>
      </c>
      <c r="N53" s="94">
        <v>33000</v>
      </c>
      <c r="O53" s="13">
        <f t="shared" si="1"/>
        <v>7623000</v>
      </c>
    </row>
    <row r="54" spans="1:15" ht="47.25" customHeight="1">
      <c r="A54" s="7">
        <v>47</v>
      </c>
      <c r="B54" s="7">
        <v>118</v>
      </c>
      <c r="C54" s="74" t="s">
        <v>230</v>
      </c>
      <c r="D54" s="74" t="s">
        <v>229</v>
      </c>
      <c r="E54" s="7" t="s">
        <v>127</v>
      </c>
      <c r="F54" s="7" t="s">
        <v>17</v>
      </c>
      <c r="G54" s="7">
        <v>36</v>
      </c>
      <c r="H54" s="7" t="s">
        <v>231</v>
      </c>
      <c r="I54" s="7" t="s">
        <v>202</v>
      </c>
      <c r="J54" s="7" t="s">
        <v>203</v>
      </c>
      <c r="K54" s="7" t="s">
        <v>199</v>
      </c>
      <c r="L54" s="18">
        <v>405</v>
      </c>
      <c r="M54" s="18">
        <v>120</v>
      </c>
      <c r="N54" s="94">
        <v>1500</v>
      </c>
      <c r="O54" s="13">
        <f t="shared" si="1"/>
        <v>180000</v>
      </c>
    </row>
    <row r="55" spans="1:15" ht="47.25" customHeight="1">
      <c r="A55" s="14">
        <v>48</v>
      </c>
      <c r="B55" s="7">
        <v>119</v>
      </c>
      <c r="C55" s="8" t="s">
        <v>232</v>
      </c>
      <c r="D55" s="9" t="s">
        <v>233</v>
      </c>
      <c r="E55" s="10" t="s">
        <v>234</v>
      </c>
      <c r="F55" s="10" t="s">
        <v>20</v>
      </c>
      <c r="G55" s="11">
        <v>24</v>
      </c>
      <c r="H55" s="11" t="s">
        <v>235</v>
      </c>
      <c r="I55" s="11" t="s">
        <v>217</v>
      </c>
      <c r="J55" s="11" t="s">
        <v>72</v>
      </c>
      <c r="K55" s="7" t="s">
        <v>199</v>
      </c>
      <c r="L55" s="12">
        <v>1550</v>
      </c>
      <c r="M55" s="12">
        <v>1087</v>
      </c>
      <c r="N55" s="104">
        <v>12500</v>
      </c>
      <c r="O55" s="13">
        <f t="shared" si="1"/>
        <v>13587500</v>
      </c>
    </row>
    <row r="56" spans="1:15" ht="47.25" customHeight="1">
      <c r="A56" s="7">
        <v>49</v>
      </c>
      <c r="B56" s="7">
        <v>121</v>
      </c>
      <c r="C56" s="74" t="s">
        <v>237</v>
      </c>
      <c r="D56" s="74" t="s">
        <v>238</v>
      </c>
      <c r="E56" s="7" t="s">
        <v>239</v>
      </c>
      <c r="F56" s="7" t="s">
        <v>46</v>
      </c>
      <c r="G56" s="7">
        <v>36</v>
      </c>
      <c r="H56" s="7" t="s">
        <v>240</v>
      </c>
      <c r="I56" s="7" t="s">
        <v>228</v>
      </c>
      <c r="J56" s="7" t="s">
        <v>72</v>
      </c>
      <c r="K56" s="7" t="s">
        <v>199</v>
      </c>
      <c r="L56" s="18">
        <v>903</v>
      </c>
      <c r="M56" s="18">
        <v>336</v>
      </c>
      <c r="N56" s="94">
        <v>3000</v>
      </c>
      <c r="O56" s="13">
        <f t="shared" si="1"/>
        <v>1008000</v>
      </c>
    </row>
    <row r="57" spans="1:15" ht="47.25" customHeight="1">
      <c r="A57" s="7">
        <v>50</v>
      </c>
      <c r="B57" s="23">
        <v>123</v>
      </c>
      <c r="C57" s="16" t="s">
        <v>241</v>
      </c>
      <c r="D57" s="16" t="s">
        <v>242</v>
      </c>
      <c r="E57" s="75" t="s">
        <v>243</v>
      </c>
      <c r="F57" s="15" t="s">
        <v>244</v>
      </c>
      <c r="G57" s="32">
        <v>36</v>
      </c>
      <c r="H57" s="44" t="s">
        <v>245</v>
      </c>
      <c r="I57" s="7" t="s">
        <v>208</v>
      </c>
      <c r="J57" s="7" t="s">
        <v>72</v>
      </c>
      <c r="K57" s="32" t="s">
        <v>199</v>
      </c>
      <c r="L57" s="18">
        <v>11550</v>
      </c>
      <c r="M57" s="18">
        <v>5250</v>
      </c>
      <c r="N57" s="94">
        <v>600</v>
      </c>
      <c r="O57" s="13">
        <f t="shared" si="1"/>
        <v>3150000</v>
      </c>
    </row>
    <row r="58" spans="1:15" ht="47.25" customHeight="1">
      <c r="A58" s="14">
        <v>51</v>
      </c>
      <c r="B58" s="7">
        <v>124</v>
      </c>
      <c r="C58" s="8" t="s">
        <v>246</v>
      </c>
      <c r="D58" s="9" t="s">
        <v>247</v>
      </c>
      <c r="E58" s="10" t="s">
        <v>248</v>
      </c>
      <c r="F58" s="10" t="s">
        <v>20</v>
      </c>
      <c r="G58" s="11">
        <v>36</v>
      </c>
      <c r="H58" s="11" t="s">
        <v>249</v>
      </c>
      <c r="I58" s="11" t="s">
        <v>217</v>
      </c>
      <c r="J58" s="11" t="s">
        <v>72</v>
      </c>
      <c r="K58" s="7" t="s">
        <v>199</v>
      </c>
      <c r="L58" s="12">
        <v>806</v>
      </c>
      <c r="M58" s="12">
        <v>376</v>
      </c>
      <c r="N58" s="104">
        <v>2000</v>
      </c>
      <c r="O58" s="13">
        <f t="shared" si="1"/>
        <v>752000</v>
      </c>
    </row>
    <row r="59" spans="1:15" ht="47.25" customHeight="1">
      <c r="A59" s="7">
        <v>52</v>
      </c>
      <c r="B59" s="15">
        <v>127</v>
      </c>
      <c r="C59" s="16" t="s">
        <v>250</v>
      </c>
      <c r="D59" s="16" t="s">
        <v>119</v>
      </c>
      <c r="E59" s="15" t="s">
        <v>226</v>
      </c>
      <c r="F59" s="15" t="s">
        <v>46</v>
      </c>
      <c r="G59" s="15">
        <v>24</v>
      </c>
      <c r="H59" s="24" t="s">
        <v>251</v>
      </c>
      <c r="I59" s="7" t="s">
        <v>252</v>
      </c>
      <c r="J59" s="11" t="s">
        <v>72</v>
      </c>
      <c r="K59" s="7" t="s">
        <v>199</v>
      </c>
      <c r="L59" s="85">
        <v>630</v>
      </c>
      <c r="M59" s="86">
        <v>172</v>
      </c>
      <c r="N59" s="118">
        <v>23000</v>
      </c>
      <c r="O59" s="13">
        <f t="shared" si="1"/>
        <v>3956000</v>
      </c>
    </row>
    <row r="60" spans="1:15" ht="47.25" customHeight="1">
      <c r="A60" s="7">
        <v>53</v>
      </c>
      <c r="B60" s="29">
        <v>130</v>
      </c>
      <c r="C60" s="30" t="s">
        <v>253</v>
      </c>
      <c r="D60" s="30" t="s">
        <v>124</v>
      </c>
      <c r="E60" s="31" t="s">
        <v>127</v>
      </c>
      <c r="F60" s="32" t="s">
        <v>236</v>
      </c>
      <c r="G60" s="32">
        <v>24</v>
      </c>
      <c r="H60" s="32" t="s">
        <v>254</v>
      </c>
      <c r="I60" s="32" t="s">
        <v>221</v>
      </c>
      <c r="J60" s="32" t="s">
        <v>72</v>
      </c>
      <c r="K60" s="72" t="s">
        <v>199</v>
      </c>
      <c r="L60" s="84">
        <v>32000</v>
      </c>
      <c r="M60" s="84">
        <v>6699</v>
      </c>
      <c r="N60" s="119">
        <v>300</v>
      </c>
      <c r="O60" s="13">
        <f t="shared" si="1"/>
        <v>2009700</v>
      </c>
    </row>
    <row r="61" spans="1:15" ht="47.25" customHeight="1">
      <c r="A61" s="14">
        <v>54</v>
      </c>
      <c r="B61" s="7">
        <v>132</v>
      </c>
      <c r="C61" s="8" t="s">
        <v>255</v>
      </c>
      <c r="D61" s="9" t="s">
        <v>256</v>
      </c>
      <c r="E61" s="10" t="s">
        <v>257</v>
      </c>
      <c r="F61" s="10" t="s">
        <v>258</v>
      </c>
      <c r="G61" s="11">
        <v>36</v>
      </c>
      <c r="H61" s="11" t="s">
        <v>259</v>
      </c>
      <c r="I61" s="11" t="s">
        <v>217</v>
      </c>
      <c r="J61" s="11" t="s">
        <v>72</v>
      </c>
      <c r="K61" s="7" t="s">
        <v>199</v>
      </c>
      <c r="L61" s="12">
        <v>14400</v>
      </c>
      <c r="M61" s="12">
        <v>7826</v>
      </c>
      <c r="N61" s="104">
        <v>50</v>
      </c>
      <c r="O61" s="13">
        <f t="shared" si="1"/>
        <v>391300</v>
      </c>
    </row>
    <row r="62" spans="1:15" ht="47.25" customHeight="1">
      <c r="A62" s="7">
        <v>55</v>
      </c>
      <c r="B62" s="7">
        <v>133</v>
      </c>
      <c r="C62" s="74" t="s">
        <v>260</v>
      </c>
      <c r="D62" s="74" t="s">
        <v>256</v>
      </c>
      <c r="E62" s="7" t="s">
        <v>73</v>
      </c>
      <c r="F62" s="7" t="s">
        <v>46</v>
      </c>
      <c r="G62" s="7">
        <v>36</v>
      </c>
      <c r="H62" s="7" t="s">
        <v>261</v>
      </c>
      <c r="I62" s="7" t="s">
        <v>228</v>
      </c>
      <c r="J62" s="7" t="s">
        <v>72</v>
      </c>
      <c r="K62" s="7" t="s">
        <v>199</v>
      </c>
      <c r="L62" s="18">
        <v>357</v>
      </c>
      <c r="M62" s="18">
        <v>137</v>
      </c>
      <c r="N62" s="94">
        <v>10000</v>
      </c>
      <c r="O62" s="13">
        <f t="shared" si="1"/>
        <v>1370000</v>
      </c>
    </row>
    <row r="63" spans="1:15" ht="47.25" customHeight="1">
      <c r="A63" s="7">
        <v>56</v>
      </c>
      <c r="B63" s="60">
        <v>134</v>
      </c>
      <c r="C63" s="16" t="s">
        <v>262</v>
      </c>
      <c r="D63" s="16" t="s">
        <v>263</v>
      </c>
      <c r="E63" s="61" t="s">
        <v>264</v>
      </c>
      <c r="F63" s="15" t="s">
        <v>17</v>
      </c>
      <c r="G63" s="62" t="s">
        <v>265</v>
      </c>
      <c r="H63" s="62" t="s">
        <v>266</v>
      </c>
      <c r="I63" s="7" t="s">
        <v>267</v>
      </c>
      <c r="J63" s="7" t="s">
        <v>72</v>
      </c>
      <c r="K63" s="72" t="s">
        <v>199</v>
      </c>
      <c r="L63" s="87">
        <v>4700</v>
      </c>
      <c r="M63" s="88">
        <v>3428</v>
      </c>
      <c r="N63" s="120">
        <v>2000</v>
      </c>
      <c r="O63" s="13">
        <f t="shared" si="1"/>
        <v>6856000</v>
      </c>
    </row>
    <row r="64" spans="1:15" ht="47.25" customHeight="1">
      <c r="A64" s="14">
        <v>57</v>
      </c>
      <c r="B64" s="7">
        <v>136</v>
      </c>
      <c r="C64" s="74" t="s">
        <v>268</v>
      </c>
      <c r="D64" s="74" t="s">
        <v>269</v>
      </c>
      <c r="E64" s="7" t="s">
        <v>270</v>
      </c>
      <c r="F64" s="7" t="s">
        <v>271</v>
      </c>
      <c r="G64" s="7">
        <v>48</v>
      </c>
      <c r="H64" s="7" t="s">
        <v>272</v>
      </c>
      <c r="I64" s="7" t="s">
        <v>228</v>
      </c>
      <c r="J64" s="7" t="s">
        <v>72</v>
      </c>
      <c r="K64" s="7" t="s">
        <v>199</v>
      </c>
      <c r="L64" s="18">
        <v>1470</v>
      </c>
      <c r="M64" s="18">
        <v>410</v>
      </c>
      <c r="N64" s="94">
        <v>1000</v>
      </c>
      <c r="O64" s="13">
        <f t="shared" si="1"/>
        <v>410000</v>
      </c>
    </row>
    <row r="65" spans="1:15" ht="47.25" customHeight="1">
      <c r="A65" s="7">
        <v>58</v>
      </c>
      <c r="B65" s="15">
        <v>137</v>
      </c>
      <c r="C65" s="16" t="s">
        <v>273</v>
      </c>
      <c r="D65" s="16" t="s">
        <v>274</v>
      </c>
      <c r="E65" s="15" t="s">
        <v>275</v>
      </c>
      <c r="F65" s="15" t="s">
        <v>20</v>
      </c>
      <c r="G65" s="15">
        <v>48</v>
      </c>
      <c r="H65" s="15" t="s">
        <v>276</v>
      </c>
      <c r="I65" s="7" t="s">
        <v>198</v>
      </c>
      <c r="J65" s="7" t="s">
        <v>72</v>
      </c>
      <c r="K65" s="72" t="s">
        <v>199</v>
      </c>
      <c r="L65" s="83">
        <v>2000</v>
      </c>
      <c r="M65" s="83">
        <v>734</v>
      </c>
      <c r="N65" s="117">
        <v>10000</v>
      </c>
      <c r="O65" s="13">
        <f t="shared" si="1"/>
        <v>7340000</v>
      </c>
    </row>
    <row r="66" spans="1:15" ht="47.25" customHeight="1">
      <c r="A66" s="7">
        <v>59</v>
      </c>
      <c r="B66" s="15">
        <v>145</v>
      </c>
      <c r="C66" s="16" t="s">
        <v>277</v>
      </c>
      <c r="D66" s="16" t="s">
        <v>278</v>
      </c>
      <c r="E66" s="15" t="s">
        <v>280</v>
      </c>
      <c r="F66" s="15" t="s">
        <v>19</v>
      </c>
      <c r="G66" s="15">
        <v>24</v>
      </c>
      <c r="H66" s="24" t="s">
        <v>279</v>
      </c>
      <c r="I66" s="7" t="s">
        <v>193</v>
      </c>
      <c r="J66" s="11" t="s">
        <v>72</v>
      </c>
      <c r="K66" s="7" t="s">
        <v>199</v>
      </c>
      <c r="L66" s="82">
        <v>21000</v>
      </c>
      <c r="M66" s="82">
        <v>9850</v>
      </c>
      <c r="N66" s="121">
        <v>250</v>
      </c>
      <c r="O66" s="13">
        <f t="shared" si="1"/>
        <v>2462500</v>
      </c>
    </row>
    <row r="67" spans="1:15" ht="47.25" customHeight="1">
      <c r="A67" s="14">
        <v>60</v>
      </c>
      <c r="B67" s="76">
        <v>146</v>
      </c>
      <c r="C67" s="77" t="s">
        <v>281</v>
      </c>
      <c r="D67" s="77" t="s">
        <v>282</v>
      </c>
      <c r="E67" s="76" t="s">
        <v>51</v>
      </c>
      <c r="F67" s="17" t="s">
        <v>17</v>
      </c>
      <c r="G67" s="78">
        <v>36</v>
      </c>
      <c r="H67" s="78" t="s">
        <v>283</v>
      </c>
      <c r="I67" s="78" t="s">
        <v>211</v>
      </c>
      <c r="J67" s="79" t="s">
        <v>72</v>
      </c>
      <c r="K67" s="7" t="s">
        <v>199</v>
      </c>
      <c r="L67" s="80">
        <v>300</v>
      </c>
      <c r="M67" s="81">
        <v>98</v>
      </c>
      <c r="N67" s="116">
        <v>13000</v>
      </c>
      <c r="O67" s="13">
        <f t="shared" si="1"/>
        <v>1274000</v>
      </c>
    </row>
    <row r="68" spans="1:15" ht="47.25" customHeight="1">
      <c r="A68" s="7">
        <v>61</v>
      </c>
      <c r="B68" s="15">
        <v>150</v>
      </c>
      <c r="C68" s="16" t="s">
        <v>284</v>
      </c>
      <c r="D68" s="16" t="s">
        <v>285</v>
      </c>
      <c r="E68" s="15" t="s">
        <v>286</v>
      </c>
      <c r="F68" s="15" t="s">
        <v>19</v>
      </c>
      <c r="G68" s="15">
        <v>24</v>
      </c>
      <c r="H68" s="15" t="s">
        <v>287</v>
      </c>
      <c r="I68" s="7" t="s">
        <v>198</v>
      </c>
      <c r="J68" s="7" t="s">
        <v>72</v>
      </c>
      <c r="K68" s="72" t="s">
        <v>199</v>
      </c>
      <c r="L68" s="73">
        <v>8500</v>
      </c>
      <c r="M68" s="73">
        <v>3285</v>
      </c>
      <c r="N68" s="115">
        <v>100</v>
      </c>
      <c r="O68" s="13">
        <f t="shared" si="1"/>
        <v>328500</v>
      </c>
    </row>
    <row r="69" spans="1:15" ht="47.25" customHeight="1">
      <c r="A69" s="6"/>
      <c r="B69" s="89" t="s">
        <v>288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97"/>
      <c r="O69" s="90">
        <f>SUM(O8:O68)</f>
        <v>860399600</v>
      </c>
    </row>
    <row r="70" spans="1:15" ht="47.25" customHeight="1"/>
  </sheetData>
  <autoFilter ref="A7:O69"/>
  <mergeCells count="18">
    <mergeCell ref="H6:H7"/>
    <mergeCell ref="I6:I7"/>
    <mergeCell ref="J6:J7"/>
    <mergeCell ref="K6:K7"/>
    <mergeCell ref="L6:L7"/>
    <mergeCell ref="M6:M7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O6:O7"/>
    <mergeCell ref="N6:N7"/>
  </mergeCells>
  <pageMargins left="0.19685039370078741" right="0.19685039370078741" top="0.19685039370078741" bottom="0.19685039370078741" header="0.19685039370078741" footer="0.19685039370078741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3"/>
  <sheetViews>
    <sheetView tabSelected="1" workbookViewId="0">
      <selection activeCell="I6" sqref="I6"/>
    </sheetView>
  </sheetViews>
  <sheetFormatPr defaultRowHeight="15"/>
  <cols>
    <col min="15" max="15" width="16" customWidth="1"/>
    <col min="16" max="17" width="13" customWidth="1"/>
    <col min="18" max="18" width="18.5703125" customWidth="1"/>
    <col min="19" max="19" width="15" customWidth="1"/>
  </cols>
  <sheetData>
    <row r="1" spans="1:24" s="132" customFormat="1" ht="41.25" customHeight="1">
      <c r="A1" s="133" t="s">
        <v>291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4" s="132" customFormat="1" ht="51.75" customHeight="1">
      <c r="A2" s="170" t="s">
        <v>292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24" s="132" customFormat="1" ht="51.75" customHeight="1">
      <c r="A3" s="134" t="s">
        <v>293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24" s="132" customFormat="1" ht="20.25">
      <c r="A4" s="128"/>
      <c r="B4" s="128"/>
      <c r="C4" s="129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28"/>
    </row>
    <row r="5" spans="1:24" s="140" customFormat="1" ht="168" customHeight="1">
      <c r="A5" s="135" t="s">
        <v>294</v>
      </c>
      <c r="B5" s="136" t="s">
        <v>295</v>
      </c>
      <c r="C5" s="137" t="s">
        <v>3</v>
      </c>
      <c r="D5" s="138" t="s">
        <v>4</v>
      </c>
      <c r="E5" s="137" t="s">
        <v>296</v>
      </c>
      <c r="F5" s="137" t="s">
        <v>297</v>
      </c>
      <c r="G5" s="137" t="s">
        <v>298</v>
      </c>
      <c r="H5" s="137" t="s">
        <v>299</v>
      </c>
      <c r="I5" s="137" t="s">
        <v>11</v>
      </c>
      <c r="J5" s="137" t="s">
        <v>300</v>
      </c>
      <c r="K5" s="137" t="s">
        <v>301</v>
      </c>
      <c r="L5" s="137" t="s">
        <v>302</v>
      </c>
      <c r="M5" s="137" t="s">
        <v>10</v>
      </c>
      <c r="N5" s="137" t="s">
        <v>6</v>
      </c>
      <c r="O5" s="139" t="s">
        <v>303</v>
      </c>
      <c r="P5" s="137" t="s">
        <v>304</v>
      </c>
      <c r="Q5" s="137" t="s">
        <v>305</v>
      </c>
      <c r="R5" s="137" t="s">
        <v>306</v>
      </c>
      <c r="S5" s="137" t="s">
        <v>307</v>
      </c>
    </row>
    <row r="6" spans="1:24" s="148" customFormat="1" ht="127.5" customHeight="1">
      <c r="A6" s="141">
        <v>1</v>
      </c>
      <c r="B6" s="141">
        <v>3</v>
      </c>
      <c r="C6" s="142" t="s">
        <v>308</v>
      </c>
      <c r="D6" s="142" t="s">
        <v>309</v>
      </c>
      <c r="E6" s="143" t="s">
        <v>310</v>
      </c>
      <c r="F6" s="143" t="s">
        <v>311</v>
      </c>
      <c r="G6" s="143" t="s">
        <v>312</v>
      </c>
      <c r="H6" s="143" t="s">
        <v>313</v>
      </c>
      <c r="I6" s="143">
        <v>1</v>
      </c>
      <c r="J6" s="143">
        <v>18</v>
      </c>
      <c r="K6" s="143" t="s">
        <v>314</v>
      </c>
      <c r="L6" s="143" t="s">
        <v>315</v>
      </c>
      <c r="M6" s="143" t="s">
        <v>30</v>
      </c>
      <c r="N6" s="143" t="s">
        <v>17</v>
      </c>
      <c r="O6" s="144">
        <v>2000</v>
      </c>
      <c r="P6" s="145">
        <v>23100</v>
      </c>
      <c r="Q6" s="146">
        <v>20828</v>
      </c>
      <c r="R6" s="146">
        <f>Q6*O6</f>
        <v>41656000</v>
      </c>
      <c r="S6" s="147"/>
      <c r="X6" s="148">
        <f>45*23</f>
        <v>1035</v>
      </c>
    </row>
    <row r="7" spans="1:24" s="148" customFormat="1" ht="157.5" customHeight="1">
      <c r="A7" s="141">
        <v>2</v>
      </c>
      <c r="B7" s="141">
        <v>4</v>
      </c>
      <c r="C7" s="142" t="s">
        <v>316</v>
      </c>
      <c r="D7" s="142" t="s">
        <v>87</v>
      </c>
      <c r="E7" s="143" t="s">
        <v>110</v>
      </c>
      <c r="F7" s="143" t="s">
        <v>311</v>
      </c>
      <c r="G7" s="143" t="s">
        <v>17</v>
      </c>
      <c r="H7" s="143" t="s">
        <v>317</v>
      </c>
      <c r="I7" s="143">
        <v>2</v>
      </c>
      <c r="J7" s="143">
        <v>36</v>
      </c>
      <c r="K7" s="143" t="s">
        <v>318</v>
      </c>
      <c r="L7" s="143" t="s">
        <v>319</v>
      </c>
      <c r="M7" s="143" t="s">
        <v>320</v>
      </c>
      <c r="N7" s="143" t="s">
        <v>17</v>
      </c>
      <c r="O7" s="144">
        <v>6000</v>
      </c>
      <c r="P7" s="149">
        <v>1575</v>
      </c>
      <c r="Q7" s="146">
        <v>900</v>
      </c>
      <c r="R7" s="146">
        <f t="shared" ref="R7:R70" si="0">Q7*O7</f>
        <v>5400000</v>
      </c>
      <c r="S7" s="147"/>
    </row>
    <row r="8" spans="1:24" s="148" customFormat="1" ht="157.5" customHeight="1">
      <c r="A8" s="141">
        <v>3</v>
      </c>
      <c r="B8" s="141">
        <v>5</v>
      </c>
      <c r="C8" s="142" t="s">
        <v>321</v>
      </c>
      <c r="D8" s="142" t="s">
        <v>87</v>
      </c>
      <c r="E8" s="143" t="s">
        <v>322</v>
      </c>
      <c r="F8" s="143" t="s">
        <v>323</v>
      </c>
      <c r="G8" s="143" t="s">
        <v>324</v>
      </c>
      <c r="H8" s="143" t="s">
        <v>325</v>
      </c>
      <c r="I8" s="143">
        <v>4</v>
      </c>
      <c r="J8" s="143">
        <v>36</v>
      </c>
      <c r="K8" s="143" t="s">
        <v>326</v>
      </c>
      <c r="L8" s="143" t="s">
        <v>327</v>
      </c>
      <c r="M8" s="143" t="s">
        <v>320</v>
      </c>
      <c r="N8" s="143" t="s">
        <v>328</v>
      </c>
      <c r="O8" s="144">
        <v>4900</v>
      </c>
      <c r="P8" s="149">
        <v>9500</v>
      </c>
      <c r="Q8" s="146">
        <v>4750</v>
      </c>
      <c r="R8" s="146">
        <f t="shared" si="0"/>
        <v>23275000</v>
      </c>
      <c r="S8" s="150"/>
    </row>
    <row r="9" spans="1:24" s="151" customFormat="1" ht="157.5" customHeight="1">
      <c r="A9" s="143">
        <v>4</v>
      </c>
      <c r="B9" s="143">
        <v>6</v>
      </c>
      <c r="C9" s="142" t="s">
        <v>329</v>
      </c>
      <c r="D9" s="142" t="s">
        <v>330</v>
      </c>
      <c r="E9" s="143" t="s">
        <v>331</v>
      </c>
      <c r="F9" s="143" t="s">
        <v>332</v>
      </c>
      <c r="G9" s="143" t="s">
        <v>333</v>
      </c>
      <c r="H9" s="143" t="s">
        <v>334</v>
      </c>
      <c r="I9" s="143">
        <v>1</v>
      </c>
      <c r="J9" s="143">
        <v>24</v>
      </c>
      <c r="K9" s="143" t="s">
        <v>335</v>
      </c>
      <c r="L9" s="143" t="s">
        <v>336</v>
      </c>
      <c r="M9" s="143" t="s">
        <v>337</v>
      </c>
      <c r="N9" s="143" t="s">
        <v>258</v>
      </c>
      <c r="O9" s="144">
        <v>100</v>
      </c>
      <c r="P9" s="149">
        <v>125190</v>
      </c>
      <c r="Q9" s="146">
        <v>117000</v>
      </c>
      <c r="R9" s="146">
        <f t="shared" si="0"/>
        <v>11700000</v>
      </c>
      <c r="S9" s="143"/>
    </row>
    <row r="10" spans="1:24" s="151" customFormat="1" ht="157.5" customHeight="1">
      <c r="A10" s="143">
        <v>5</v>
      </c>
      <c r="B10" s="143">
        <v>7</v>
      </c>
      <c r="C10" s="142" t="s">
        <v>338</v>
      </c>
      <c r="D10" s="142" t="s">
        <v>330</v>
      </c>
      <c r="E10" s="143" t="s">
        <v>339</v>
      </c>
      <c r="F10" s="143" t="s">
        <v>340</v>
      </c>
      <c r="G10" s="143" t="s">
        <v>341</v>
      </c>
      <c r="H10" s="143" t="s">
        <v>342</v>
      </c>
      <c r="I10" s="143">
        <v>4</v>
      </c>
      <c r="J10" s="143">
        <v>24</v>
      </c>
      <c r="K10" s="143" t="s">
        <v>343</v>
      </c>
      <c r="L10" s="143" t="s">
        <v>217</v>
      </c>
      <c r="M10" s="143" t="s">
        <v>72</v>
      </c>
      <c r="N10" s="143" t="s">
        <v>258</v>
      </c>
      <c r="O10" s="144">
        <v>100</v>
      </c>
      <c r="P10" s="149">
        <v>53000</v>
      </c>
      <c r="Q10" s="146">
        <v>45150</v>
      </c>
      <c r="R10" s="146">
        <f t="shared" si="0"/>
        <v>4515000</v>
      </c>
      <c r="S10" s="147"/>
    </row>
    <row r="11" spans="1:24" s="148" customFormat="1" ht="157.5" customHeight="1">
      <c r="A11" s="141">
        <v>6</v>
      </c>
      <c r="B11" s="141">
        <v>8</v>
      </c>
      <c r="C11" s="142" t="s">
        <v>344</v>
      </c>
      <c r="D11" s="142" t="s">
        <v>345</v>
      </c>
      <c r="E11" s="143" t="s">
        <v>54</v>
      </c>
      <c r="F11" s="143" t="s">
        <v>311</v>
      </c>
      <c r="G11" s="143" t="s">
        <v>346</v>
      </c>
      <c r="H11" s="143" t="s">
        <v>347</v>
      </c>
      <c r="I11" s="143">
        <v>1</v>
      </c>
      <c r="J11" s="143">
        <v>36</v>
      </c>
      <c r="K11" s="143" t="s">
        <v>348</v>
      </c>
      <c r="L11" s="143" t="s">
        <v>315</v>
      </c>
      <c r="M11" s="143" t="s">
        <v>30</v>
      </c>
      <c r="N11" s="143" t="s">
        <v>17</v>
      </c>
      <c r="O11" s="144">
        <v>5000</v>
      </c>
      <c r="P11" s="149">
        <v>16056</v>
      </c>
      <c r="Q11" s="146">
        <v>15291</v>
      </c>
      <c r="R11" s="146">
        <f t="shared" si="0"/>
        <v>76455000</v>
      </c>
      <c r="S11" s="147"/>
    </row>
    <row r="12" spans="1:24" s="148" customFormat="1" ht="157.5" customHeight="1">
      <c r="A12" s="141">
        <v>7</v>
      </c>
      <c r="B12" s="141">
        <v>10</v>
      </c>
      <c r="C12" s="142" t="s">
        <v>349</v>
      </c>
      <c r="D12" s="142" t="s">
        <v>350</v>
      </c>
      <c r="E12" s="143" t="s">
        <v>51</v>
      </c>
      <c r="F12" s="143" t="s">
        <v>311</v>
      </c>
      <c r="G12" s="143" t="s">
        <v>351</v>
      </c>
      <c r="H12" s="143" t="s">
        <v>352</v>
      </c>
      <c r="I12" s="143">
        <v>4</v>
      </c>
      <c r="J12" s="143">
        <v>36</v>
      </c>
      <c r="K12" s="143" t="s">
        <v>353</v>
      </c>
      <c r="L12" s="143" t="s">
        <v>211</v>
      </c>
      <c r="M12" s="143" t="s">
        <v>72</v>
      </c>
      <c r="N12" s="143" t="s">
        <v>17</v>
      </c>
      <c r="O12" s="144">
        <v>50000</v>
      </c>
      <c r="P12" s="149">
        <v>362</v>
      </c>
      <c r="Q12" s="146">
        <v>88</v>
      </c>
      <c r="R12" s="146">
        <f>Q12*O12</f>
        <v>4400000</v>
      </c>
      <c r="S12" s="147"/>
    </row>
    <row r="13" spans="1:24" s="148" customFormat="1" ht="157.5" customHeight="1">
      <c r="A13" s="141">
        <v>8</v>
      </c>
      <c r="B13" s="141">
        <v>11</v>
      </c>
      <c r="C13" s="142" t="s">
        <v>354</v>
      </c>
      <c r="D13" s="142" t="s">
        <v>355</v>
      </c>
      <c r="E13" s="143" t="s">
        <v>356</v>
      </c>
      <c r="F13" s="143" t="s">
        <v>311</v>
      </c>
      <c r="G13" s="143" t="s">
        <v>17</v>
      </c>
      <c r="H13" s="143" t="s">
        <v>357</v>
      </c>
      <c r="I13" s="143">
        <v>2</v>
      </c>
      <c r="J13" s="143">
        <v>24</v>
      </c>
      <c r="K13" s="143" t="s">
        <v>358</v>
      </c>
      <c r="L13" s="143" t="s">
        <v>319</v>
      </c>
      <c r="M13" s="143" t="s">
        <v>320</v>
      </c>
      <c r="N13" s="143" t="s">
        <v>17</v>
      </c>
      <c r="O13" s="144">
        <v>100000</v>
      </c>
      <c r="P13" s="149">
        <v>1050</v>
      </c>
      <c r="Q13" s="146">
        <v>770</v>
      </c>
      <c r="R13" s="146">
        <f t="shared" si="0"/>
        <v>77000000</v>
      </c>
      <c r="S13" s="147"/>
    </row>
    <row r="14" spans="1:24" s="148" customFormat="1" ht="157.5" customHeight="1">
      <c r="A14" s="141">
        <v>9</v>
      </c>
      <c r="B14" s="141">
        <v>14</v>
      </c>
      <c r="C14" s="142" t="s">
        <v>359</v>
      </c>
      <c r="D14" s="142" t="s">
        <v>360</v>
      </c>
      <c r="E14" s="143" t="s">
        <v>54</v>
      </c>
      <c r="F14" s="143" t="s">
        <v>311</v>
      </c>
      <c r="G14" s="143" t="s">
        <v>361</v>
      </c>
      <c r="H14" s="143" t="s">
        <v>313</v>
      </c>
      <c r="I14" s="143">
        <v>1</v>
      </c>
      <c r="J14" s="143" t="s">
        <v>27</v>
      </c>
      <c r="K14" s="143" t="s">
        <v>362</v>
      </c>
      <c r="L14" s="143" t="s">
        <v>363</v>
      </c>
      <c r="M14" s="143" t="s">
        <v>364</v>
      </c>
      <c r="N14" s="143" t="s">
        <v>17</v>
      </c>
      <c r="O14" s="144">
        <v>90000</v>
      </c>
      <c r="P14" s="149">
        <v>3020</v>
      </c>
      <c r="Q14" s="146">
        <v>819</v>
      </c>
      <c r="R14" s="146">
        <f t="shared" si="0"/>
        <v>73710000</v>
      </c>
      <c r="S14" s="147"/>
    </row>
    <row r="15" spans="1:24" s="148" customFormat="1" ht="157.5" customHeight="1">
      <c r="A15" s="141">
        <v>10</v>
      </c>
      <c r="B15" s="141">
        <v>15</v>
      </c>
      <c r="C15" s="142" t="s">
        <v>365</v>
      </c>
      <c r="D15" s="142" t="s">
        <v>366</v>
      </c>
      <c r="E15" s="143" t="s">
        <v>51</v>
      </c>
      <c r="F15" s="143" t="s">
        <v>311</v>
      </c>
      <c r="G15" s="143" t="s">
        <v>361</v>
      </c>
      <c r="H15" s="143" t="s">
        <v>367</v>
      </c>
      <c r="I15" s="143">
        <v>4</v>
      </c>
      <c r="J15" s="143">
        <v>36</v>
      </c>
      <c r="K15" s="143" t="s">
        <v>368</v>
      </c>
      <c r="L15" s="143" t="s">
        <v>211</v>
      </c>
      <c r="M15" s="143" t="s">
        <v>72</v>
      </c>
      <c r="N15" s="143" t="s">
        <v>17</v>
      </c>
      <c r="O15" s="152">
        <v>180000</v>
      </c>
      <c r="P15" s="149">
        <v>450</v>
      </c>
      <c r="Q15" s="146">
        <v>104</v>
      </c>
      <c r="R15" s="146">
        <f t="shared" si="0"/>
        <v>18720000</v>
      </c>
      <c r="S15" s="147"/>
    </row>
    <row r="16" spans="1:24" s="148" customFormat="1" ht="157.5" customHeight="1">
      <c r="A16" s="141">
        <v>11</v>
      </c>
      <c r="B16" s="141">
        <v>17</v>
      </c>
      <c r="C16" s="142" t="s">
        <v>369</v>
      </c>
      <c r="D16" s="142" t="s">
        <v>370</v>
      </c>
      <c r="E16" s="143" t="s">
        <v>371</v>
      </c>
      <c r="F16" s="143" t="s">
        <v>311</v>
      </c>
      <c r="G16" s="143" t="s">
        <v>351</v>
      </c>
      <c r="H16" s="143" t="s">
        <v>372</v>
      </c>
      <c r="I16" s="143">
        <v>4</v>
      </c>
      <c r="J16" s="143">
        <v>24</v>
      </c>
      <c r="K16" s="143" t="s">
        <v>373</v>
      </c>
      <c r="L16" s="143" t="s">
        <v>198</v>
      </c>
      <c r="M16" s="143" t="s">
        <v>72</v>
      </c>
      <c r="N16" s="143" t="s">
        <v>17</v>
      </c>
      <c r="O16" s="144">
        <v>160000</v>
      </c>
      <c r="P16" s="149">
        <v>4150</v>
      </c>
      <c r="Q16" s="146">
        <v>1665</v>
      </c>
      <c r="R16" s="146">
        <f t="shared" si="0"/>
        <v>266400000</v>
      </c>
      <c r="S16" s="147"/>
    </row>
    <row r="17" spans="1:19" s="148" customFormat="1" ht="157.5" customHeight="1">
      <c r="A17" s="141">
        <v>12</v>
      </c>
      <c r="B17" s="141">
        <v>19</v>
      </c>
      <c r="C17" s="142" t="s">
        <v>374</v>
      </c>
      <c r="D17" s="142" t="s">
        <v>22</v>
      </c>
      <c r="E17" s="143" t="s">
        <v>54</v>
      </c>
      <c r="F17" s="143" t="s">
        <v>311</v>
      </c>
      <c r="G17" s="143" t="s">
        <v>361</v>
      </c>
      <c r="H17" s="143" t="s">
        <v>375</v>
      </c>
      <c r="I17" s="143">
        <v>4</v>
      </c>
      <c r="J17" s="143">
        <v>36</v>
      </c>
      <c r="K17" s="143" t="s">
        <v>376</v>
      </c>
      <c r="L17" s="143" t="s">
        <v>211</v>
      </c>
      <c r="M17" s="143" t="s">
        <v>72</v>
      </c>
      <c r="N17" s="143" t="s">
        <v>17</v>
      </c>
      <c r="O17" s="144">
        <v>40000</v>
      </c>
      <c r="P17" s="149">
        <v>1000</v>
      </c>
      <c r="Q17" s="146">
        <v>126</v>
      </c>
      <c r="R17" s="146">
        <f t="shared" si="0"/>
        <v>5040000</v>
      </c>
      <c r="S17" s="147"/>
    </row>
    <row r="18" spans="1:19" s="148" customFormat="1" ht="157.5" customHeight="1">
      <c r="A18" s="141">
        <v>13</v>
      </c>
      <c r="B18" s="141">
        <v>22</v>
      </c>
      <c r="C18" s="142" t="s">
        <v>377</v>
      </c>
      <c r="D18" s="142" t="s">
        <v>378</v>
      </c>
      <c r="E18" s="143" t="s">
        <v>379</v>
      </c>
      <c r="F18" s="143" t="s">
        <v>311</v>
      </c>
      <c r="G18" s="143" t="s">
        <v>380</v>
      </c>
      <c r="H18" s="143" t="s">
        <v>381</v>
      </c>
      <c r="I18" s="143">
        <v>1</v>
      </c>
      <c r="J18" s="143">
        <v>36</v>
      </c>
      <c r="K18" s="143" t="s">
        <v>382</v>
      </c>
      <c r="L18" s="143" t="s">
        <v>383</v>
      </c>
      <c r="M18" s="143" t="s">
        <v>30</v>
      </c>
      <c r="N18" s="143" t="s">
        <v>384</v>
      </c>
      <c r="O18" s="144">
        <v>2000</v>
      </c>
      <c r="P18" s="149">
        <v>3297</v>
      </c>
      <c r="Q18" s="146">
        <v>3052</v>
      </c>
      <c r="R18" s="146">
        <f t="shared" si="0"/>
        <v>6104000</v>
      </c>
      <c r="S18" s="147"/>
    </row>
    <row r="19" spans="1:19" s="132" customFormat="1" ht="157.5" customHeight="1">
      <c r="A19" s="141">
        <v>14</v>
      </c>
      <c r="B19" s="141">
        <v>23</v>
      </c>
      <c r="C19" s="142" t="s">
        <v>385</v>
      </c>
      <c r="D19" s="142" t="s">
        <v>164</v>
      </c>
      <c r="E19" s="143" t="s">
        <v>160</v>
      </c>
      <c r="F19" s="143" t="s">
        <v>311</v>
      </c>
      <c r="G19" s="143" t="s">
        <v>17</v>
      </c>
      <c r="H19" s="143" t="s">
        <v>386</v>
      </c>
      <c r="I19" s="143">
        <v>4</v>
      </c>
      <c r="J19" s="143">
        <v>36</v>
      </c>
      <c r="K19" s="143" t="s">
        <v>387</v>
      </c>
      <c r="L19" s="143" t="s">
        <v>107</v>
      </c>
      <c r="M19" s="143" t="s">
        <v>72</v>
      </c>
      <c r="N19" s="143" t="s">
        <v>17</v>
      </c>
      <c r="O19" s="144">
        <v>2000</v>
      </c>
      <c r="P19" s="149">
        <v>4630</v>
      </c>
      <c r="Q19" s="146">
        <v>1440</v>
      </c>
      <c r="R19" s="146">
        <f t="shared" si="0"/>
        <v>2880000</v>
      </c>
      <c r="S19" s="147"/>
    </row>
    <row r="20" spans="1:19" s="154" customFormat="1" ht="157.5" customHeight="1">
      <c r="A20" s="141">
        <v>15</v>
      </c>
      <c r="B20" s="141">
        <v>24</v>
      </c>
      <c r="C20" s="142" t="s">
        <v>388</v>
      </c>
      <c r="D20" s="142" t="s">
        <v>389</v>
      </c>
      <c r="E20" s="143" t="s">
        <v>390</v>
      </c>
      <c r="F20" s="143" t="s">
        <v>311</v>
      </c>
      <c r="G20" s="153" t="s">
        <v>384</v>
      </c>
      <c r="H20" s="153" t="s">
        <v>391</v>
      </c>
      <c r="I20" s="143">
        <v>4</v>
      </c>
      <c r="J20" s="143">
        <v>36</v>
      </c>
      <c r="K20" s="143" t="s">
        <v>392</v>
      </c>
      <c r="L20" s="143" t="s">
        <v>393</v>
      </c>
      <c r="M20" s="143" t="s">
        <v>72</v>
      </c>
      <c r="N20" s="143" t="s">
        <v>17</v>
      </c>
      <c r="O20" s="144">
        <v>50000</v>
      </c>
      <c r="P20" s="149">
        <v>5500</v>
      </c>
      <c r="Q20" s="146">
        <v>3150</v>
      </c>
      <c r="R20" s="146">
        <f t="shared" si="0"/>
        <v>157500000</v>
      </c>
      <c r="S20" s="147"/>
    </row>
    <row r="21" spans="1:19" s="132" customFormat="1" ht="157.5" customHeight="1">
      <c r="A21" s="141">
        <v>16</v>
      </c>
      <c r="B21" s="141">
        <v>25</v>
      </c>
      <c r="C21" s="142" t="s">
        <v>394</v>
      </c>
      <c r="D21" s="142" t="s">
        <v>395</v>
      </c>
      <c r="E21" s="143" t="s">
        <v>54</v>
      </c>
      <c r="F21" s="143" t="s">
        <v>311</v>
      </c>
      <c r="G21" s="143" t="s">
        <v>17</v>
      </c>
      <c r="H21" s="143" t="s">
        <v>396</v>
      </c>
      <c r="I21" s="143">
        <v>2</v>
      </c>
      <c r="J21" s="143">
        <v>36</v>
      </c>
      <c r="K21" s="143" t="s">
        <v>397</v>
      </c>
      <c r="L21" s="143" t="s">
        <v>89</v>
      </c>
      <c r="M21" s="143" t="s">
        <v>72</v>
      </c>
      <c r="N21" s="143" t="s">
        <v>17</v>
      </c>
      <c r="O21" s="144">
        <v>10000</v>
      </c>
      <c r="P21" s="149">
        <v>4200</v>
      </c>
      <c r="Q21" s="146">
        <v>2940</v>
      </c>
      <c r="R21" s="146">
        <f t="shared" si="0"/>
        <v>29400000</v>
      </c>
      <c r="S21" s="147"/>
    </row>
    <row r="22" spans="1:19" s="132" customFormat="1" ht="157.5" customHeight="1">
      <c r="A22" s="141">
        <v>17</v>
      </c>
      <c r="B22" s="141">
        <v>26</v>
      </c>
      <c r="C22" s="142" t="s">
        <v>398</v>
      </c>
      <c r="D22" s="142" t="s">
        <v>399</v>
      </c>
      <c r="E22" s="143" t="s">
        <v>400</v>
      </c>
      <c r="F22" s="143" t="s">
        <v>401</v>
      </c>
      <c r="G22" s="143" t="s">
        <v>402</v>
      </c>
      <c r="H22" s="143" t="s">
        <v>403</v>
      </c>
      <c r="I22" s="143">
        <v>4</v>
      </c>
      <c r="J22" s="143">
        <v>36</v>
      </c>
      <c r="K22" s="143" t="s">
        <v>404</v>
      </c>
      <c r="L22" s="143" t="s">
        <v>405</v>
      </c>
      <c r="M22" s="143" t="s">
        <v>72</v>
      </c>
      <c r="N22" s="143" t="s">
        <v>406</v>
      </c>
      <c r="O22" s="144">
        <v>50</v>
      </c>
      <c r="P22" s="149">
        <v>70000</v>
      </c>
      <c r="Q22" s="146">
        <v>56000</v>
      </c>
      <c r="R22" s="146">
        <f t="shared" si="0"/>
        <v>2800000</v>
      </c>
      <c r="S22" s="147"/>
    </row>
    <row r="23" spans="1:19" s="132" customFormat="1" ht="157.5" customHeight="1">
      <c r="A23" s="141">
        <v>18</v>
      </c>
      <c r="B23" s="141">
        <v>27</v>
      </c>
      <c r="C23" s="142" t="s">
        <v>407</v>
      </c>
      <c r="D23" s="142" t="s">
        <v>408</v>
      </c>
      <c r="E23" s="143" t="s">
        <v>409</v>
      </c>
      <c r="F23" s="143" t="s">
        <v>410</v>
      </c>
      <c r="G23" s="143" t="s">
        <v>411</v>
      </c>
      <c r="H23" s="143" t="s">
        <v>412</v>
      </c>
      <c r="I23" s="143">
        <v>4</v>
      </c>
      <c r="J23" s="143">
        <v>36</v>
      </c>
      <c r="K23" s="143" t="s">
        <v>413</v>
      </c>
      <c r="L23" s="143" t="s">
        <v>198</v>
      </c>
      <c r="M23" s="143" t="s">
        <v>72</v>
      </c>
      <c r="N23" s="143" t="s">
        <v>19</v>
      </c>
      <c r="O23" s="144">
        <v>60</v>
      </c>
      <c r="P23" s="149">
        <v>4025</v>
      </c>
      <c r="Q23" s="146">
        <v>3310</v>
      </c>
      <c r="R23" s="146">
        <f t="shared" si="0"/>
        <v>198600</v>
      </c>
      <c r="S23" s="147"/>
    </row>
    <row r="24" spans="1:19" s="132" customFormat="1" ht="157.5" customHeight="1">
      <c r="A24" s="141">
        <v>19</v>
      </c>
      <c r="B24" s="141">
        <v>28</v>
      </c>
      <c r="C24" s="142" t="s">
        <v>414</v>
      </c>
      <c r="D24" s="142" t="s">
        <v>213</v>
      </c>
      <c r="E24" s="143" t="s">
        <v>126</v>
      </c>
      <c r="F24" s="143" t="s">
        <v>311</v>
      </c>
      <c r="G24" s="143" t="s">
        <v>17</v>
      </c>
      <c r="H24" s="143" t="s">
        <v>415</v>
      </c>
      <c r="I24" s="143">
        <v>4</v>
      </c>
      <c r="J24" s="143">
        <v>36</v>
      </c>
      <c r="K24" s="143" t="s">
        <v>416</v>
      </c>
      <c r="L24" s="143" t="s">
        <v>417</v>
      </c>
      <c r="M24" s="143" t="s">
        <v>72</v>
      </c>
      <c r="N24" s="143" t="s">
        <v>17</v>
      </c>
      <c r="O24" s="144">
        <v>5000</v>
      </c>
      <c r="P24" s="149">
        <v>84</v>
      </c>
      <c r="Q24" s="146">
        <v>53</v>
      </c>
      <c r="R24" s="146">
        <f t="shared" si="0"/>
        <v>265000</v>
      </c>
      <c r="S24" s="147"/>
    </row>
    <row r="25" spans="1:19" s="132" customFormat="1" ht="157.5" customHeight="1">
      <c r="A25" s="141">
        <v>20</v>
      </c>
      <c r="B25" s="141">
        <v>29</v>
      </c>
      <c r="C25" s="142" t="s">
        <v>418</v>
      </c>
      <c r="D25" s="142" t="s">
        <v>419</v>
      </c>
      <c r="E25" s="143" t="s">
        <v>420</v>
      </c>
      <c r="F25" s="143" t="s">
        <v>421</v>
      </c>
      <c r="G25" s="143" t="s">
        <v>422</v>
      </c>
      <c r="H25" s="143" t="s">
        <v>423</v>
      </c>
      <c r="I25" s="143">
        <v>4</v>
      </c>
      <c r="J25" s="143">
        <v>36</v>
      </c>
      <c r="K25" s="143" t="s">
        <v>424</v>
      </c>
      <c r="L25" s="143" t="s">
        <v>175</v>
      </c>
      <c r="M25" s="143" t="s">
        <v>72</v>
      </c>
      <c r="N25" s="143" t="s">
        <v>17</v>
      </c>
      <c r="O25" s="144">
        <v>60000</v>
      </c>
      <c r="P25" s="149">
        <v>1800</v>
      </c>
      <c r="Q25" s="146">
        <v>1785</v>
      </c>
      <c r="R25" s="146">
        <f t="shared" si="0"/>
        <v>107100000</v>
      </c>
      <c r="S25" s="147"/>
    </row>
    <row r="26" spans="1:19" s="132" customFormat="1" ht="157.5" customHeight="1">
      <c r="A26" s="141">
        <v>21</v>
      </c>
      <c r="B26" s="141">
        <v>30</v>
      </c>
      <c r="C26" s="142" t="s">
        <v>425</v>
      </c>
      <c r="D26" s="142" t="s">
        <v>426</v>
      </c>
      <c r="E26" s="143" t="s">
        <v>427</v>
      </c>
      <c r="F26" s="143" t="s">
        <v>410</v>
      </c>
      <c r="G26" s="143" t="s">
        <v>428</v>
      </c>
      <c r="H26" s="143" t="s">
        <v>429</v>
      </c>
      <c r="I26" s="143">
        <v>4</v>
      </c>
      <c r="J26" s="143">
        <v>36</v>
      </c>
      <c r="K26" s="143" t="s">
        <v>430</v>
      </c>
      <c r="L26" s="143" t="s">
        <v>198</v>
      </c>
      <c r="M26" s="143" t="s">
        <v>72</v>
      </c>
      <c r="N26" s="143" t="s">
        <v>20</v>
      </c>
      <c r="O26" s="144">
        <v>200</v>
      </c>
      <c r="P26" s="149">
        <v>1450</v>
      </c>
      <c r="Q26" s="146">
        <v>897</v>
      </c>
      <c r="R26" s="146">
        <f t="shared" si="0"/>
        <v>179400</v>
      </c>
      <c r="S26" s="147"/>
    </row>
    <row r="27" spans="1:19" s="132" customFormat="1" ht="157.5" customHeight="1">
      <c r="A27" s="141">
        <v>22</v>
      </c>
      <c r="B27" s="141">
        <v>31</v>
      </c>
      <c r="C27" s="142" t="s">
        <v>431</v>
      </c>
      <c r="D27" s="142" t="s">
        <v>432</v>
      </c>
      <c r="E27" s="143" t="s">
        <v>433</v>
      </c>
      <c r="F27" s="143" t="s">
        <v>311</v>
      </c>
      <c r="G27" s="143" t="s">
        <v>17</v>
      </c>
      <c r="H27" s="143" t="s">
        <v>434</v>
      </c>
      <c r="I27" s="143">
        <v>2</v>
      </c>
      <c r="J27" s="143">
        <v>36</v>
      </c>
      <c r="K27" s="143" t="s">
        <v>435</v>
      </c>
      <c r="L27" s="143" t="s">
        <v>107</v>
      </c>
      <c r="M27" s="143" t="s">
        <v>72</v>
      </c>
      <c r="N27" s="143" t="s">
        <v>17</v>
      </c>
      <c r="O27" s="144">
        <v>50000</v>
      </c>
      <c r="P27" s="149">
        <v>9280</v>
      </c>
      <c r="Q27" s="146">
        <v>8300</v>
      </c>
      <c r="R27" s="146">
        <f t="shared" si="0"/>
        <v>415000000</v>
      </c>
      <c r="S27" s="147"/>
    </row>
    <row r="28" spans="1:19" s="132" customFormat="1" ht="157.5" customHeight="1">
      <c r="A28" s="141">
        <v>23</v>
      </c>
      <c r="B28" s="141">
        <v>32</v>
      </c>
      <c r="C28" s="142" t="s">
        <v>436</v>
      </c>
      <c r="D28" s="142" t="s">
        <v>432</v>
      </c>
      <c r="E28" s="143" t="s">
        <v>160</v>
      </c>
      <c r="F28" s="143" t="s">
        <v>311</v>
      </c>
      <c r="G28" s="143" t="s">
        <v>17</v>
      </c>
      <c r="H28" s="143" t="s">
        <v>437</v>
      </c>
      <c r="I28" s="143">
        <v>2</v>
      </c>
      <c r="J28" s="143">
        <v>36</v>
      </c>
      <c r="K28" s="143" t="s">
        <v>438</v>
      </c>
      <c r="L28" s="143" t="s">
        <v>107</v>
      </c>
      <c r="M28" s="143" t="s">
        <v>72</v>
      </c>
      <c r="N28" s="143" t="s">
        <v>17</v>
      </c>
      <c r="O28" s="144">
        <v>50000</v>
      </c>
      <c r="P28" s="149">
        <v>5180</v>
      </c>
      <c r="Q28" s="146">
        <v>3300</v>
      </c>
      <c r="R28" s="146">
        <f t="shared" si="0"/>
        <v>165000000</v>
      </c>
      <c r="S28" s="147"/>
    </row>
    <row r="29" spans="1:19" s="132" customFormat="1" ht="157.5" customHeight="1">
      <c r="A29" s="141">
        <v>24</v>
      </c>
      <c r="B29" s="141">
        <v>33</v>
      </c>
      <c r="C29" s="142" t="s">
        <v>439</v>
      </c>
      <c r="D29" s="142" t="s">
        <v>440</v>
      </c>
      <c r="E29" s="143" t="s">
        <v>160</v>
      </c>
      <c r="F29" s="143" t="s">
        <v>311</v>
      </c>
      <c r="G29" s="143" t="s">
        <v>441</v>
      </c>
      <c r="H29" s="143" t="s">
        <v>442</v>
      </c>
      <c r="I29" s="143">
        <v>4</v>
      </c>
      <c r="J29" s="143">
        <v>24</v>
      </c>
      <c r="K29" s="143" t="s">
        <v>443</v>
      </c>
      <c r="L29" s="143" t="s">
        <v>198</v>
      </c>
      <c r="M29" s="143" t="s">
        <v>72</v>
      </c>
      <c r="N29" s="143" t="s">
        <v>384</v>
      </c>
      <c r="O29" s="144">
        <v>20000</v>
      </c>
      <c r="P29" s="149">
        <v>1440</v>
      </c>
      <c r="Q29" s="146">
        <v>804</v>
      </c>
      <c r="R29" s="146">
        <f t="shared" si="0"/>
        <v>16080000</v>
      </c>
      <c r="S29" s="147"/>
    </row>
    <row r="30" spans="1:19" s="132" customFormat="1" ht="157.5" customHeight="1">
      <c r="A30" s="141">
        <v>25</v>
      </c>
      <c r="B30" s="141">
        <v>34</v>
      </c>
      <c r="C30" s="142" t="s">
        <v>444</v>
      </c>
      <c r="D30" s="142" t="s">
        <v>440</v>
      </c>
      <c r="E30" s="143" t="s">
        <v>77</v>
      </c>
      <c r="F30" s="143" t="s">
        <v>311</v>
      </c>
      <c r="G30" s="143" t="s">
        <v>445</v>
      </c>
      <c r="H30" s="143" t="s">
        <v>367</v>
      </c>
      <c r="I30" s="143">
        <v>4</v>
      </c>
      <c r="J30" s="143">
        <v>36</v>
      </c>
      <c r="K30" s="143" t="s">
        <v>446</v>
      </c>
      <c r="L30" s="143" t="s">
        <v>198</v>
      </c>
      <c r="M30" s="143" t="s">
        <v>72</v>
      </c>
      <c r="N30" s="143" t="s">
        <v>17</v>
      </c>
      <c r="O30" s="144">
        <v>120000</v>
      </c>
      <c r="P30" s="149">
        <v>1100</v>
      </c>
      <c r="Q30" s="146">
        <v>809</v>
      </c>
      <c r="R30" s="146">
        <f t="shared" si="0"/>
        <v>97080000</v>
      </c>
      <c r="S30" s="147"/>
    </row>
    <row r="31" spans="1:19" s="132" customFormat="1" ht="157.5" customHeight="1">
      <c r="A31" s="141">
        <v>26</v>
      </c>
      <c r="B31" s="141">
        <v>35</v>
      </c>
      <c r="C31" s="142" t="s">
        <v>447</v>
      </c>
      <c r="D31" s="142" t="s">
        <v>105</v>
      </c>
      <c r="E31" s="143" t="s">
        <v>160</v>
      </c>
      <c r="F31" s="143" t="s">
        <v>448</v>
      </c>
      <c r="G31" s="143" t="s">
        <v>449</v>
      </c>
      <c r="H31" s="143" t="s">
        <v>450</v>
      </c>
      <c r="I31" s="143">
        <v>4</v>
      </c>
      <c r="J31" s="143">
        <v>24</v>
      </c>
      <c r="K31" s="143" t="s">
        <v>451</v>
      </c>
      <c r="L31" s="143" t="s">
        <v>228</v>
      </c>
      <c r="M31" s="143" t="s">
        <v>72</v>
      </c>
      <c r="N31" s="143" t="s">
        <v>384</v>
      </c>
      <c r="O31" s="144">
        <v>30000</v>
      </c>
      <c r="P31" s="149">
        <v>1890</v>
      </c>
      <c r="Q31" s="146">
        <v>735</v>
      </c>
      <c r="R31" s="146">
        <f t="shared" si="0"/>
        <v>22050000</v>
      </c>
      <c r="S31" s="147"/>
    </row>
    <row r="32" spans="1:19" s="132" customFormat="1" ht="157.5" customHeight="1">
      <c r="A32" s="141">
        <v>27</v>
      </c>
      <c r="B32" s="141">
        <v>37</v>
      </c>
      <c r="C32" s="142" t="s">
        <v>452</v>
      </c>
      <c r="D32" s="142" t="s">
        <v>109</v>
      </c>
      <c r="E32" s="143" t="s">
        <v>84</v>
      </c>
      <c r="F32" s="143" t="s">
        <v>311</v>
      </c>
      <c r="G32" s="143" t="s">
        <v>453</v>
      </c>
      <c r="H32" s="143" t="s">
        <v>454</v>
      </c>
      <c r="I32" s="143">
        <v>3</v>
      </c>
      <c r="J32" s="143">
        <v>24</v>
      </c>
      <c r="K32" s="143" t="s">
        <v>455</v>
      </c>
      <c r="L32" s="143" t="s">
        <v>198</v>
      </c>
      <c r="M32" s="143" t="s">
        <v>72</v>
      </c>
      <c r="N32" s="143" t="s">
        <v>384</v>
      </c>
      <c r="O32" s="144">
        <v>40000</v>
      </c>
      <c r="P32" s="149">
        <v>3600</v>
      </c>
      <c r="Q32" s="146">
        <v>867</v>
      </c>
      <c r="R32" s="146">
        <f t="shared" si="0"/>
        <v>34680000</v>
      </c>
      <c r="S32" s="147"/>
    </row>
    <row r="33" spans="1:19" s="132" customFormat="1" ht="157.5" customHeight="1">
      <c r="A33" s="141">
        <v>28</v>
      </c>
      <c r="B33" s="141">
        <v>40</v>
      </c>
      <c r="C33" s="143" t="s">
        <v>456</v>
      </c>
      <c r="D33" s="142" t="s">
        <v>456</v>
      </c>
      <c r="E33" s="143" t="s">
        <v>110</v>
      </c>
      <c r="F33" s="143" t="s">
        <v>311</v>
      </c>
      <c r="G33" s="143" t="s">
        <v>457</v>
      </c>
      <c r="H33" s="143" t="s">
        <v>367</v>
      </c>
      <c r="I33" s="143">
        <v>4</v>
      </c>
      <c r="J33" s="143">
        <v>36</v>
      </c>
      <c r="K33" s="143" t="s">
        <v>458</v>
      </c>
      <c r="L33" s="143" t="s">
        <v>211</v>
      </c>
      <c r="M33" s="143" t="s">
        <v>72</v>
      </c>
      <c r="N33" s="143" t="s">
        <v>17</v>
      </c>
      <c r="O33" s="144">
        <v>52000</v>
      </c>
      <c r="P33" s="149">
        <v>1400</v>
      </c>
      <c r="Q33" s="146">
        <v>362</v>
      </c>
      <c r="R33" s="146">
        <f t="shared" si="0"/>
        <v>18824000</v>
      </c>
      <c r="S33" s="147"/>
    </row>
    <row r="34" spans="1:19" s="132" customFormat="1" ht="157.5" customHeight="1">
      <c r="A34" s="141">
        <v>29</v>
      </c>
      <c r="B34" s="141">
        <v>41</v>
      </c>
      <c r="C34" s="142" t="s">
        <v>459</v>
      </c>
      <c r="D34" s="142" t="s">
        <v>460</v>
      </c>
      <c r="E34" s="143" t="s">
        <v>54</v>
      </c>
      <c r="F34" s="143" t="s">
        <v>311</v>
      </c>
      <c r="G34" s="143" t="s">
        <v>361</v>
      </c>
      <c r="H34" s="143" t="s">
        <v>461</v>
      </c>
      <c r="I34" s="143">
        <v>4</v>
      </c>
      <c r="J34" s="143">
        <v>36</v>
      </c>
      <c r="K34" s="143" t="s">
        <v>462</v>
      </c>
      <c r="L34" s="143" t="s">
        <v>211</v>
      </c>
      <c r="M34" s="143" t="s">
        <v>72</v>
      </c>
      <c r="N34" s="143" t="s">
        <v>17</v>
      </c>
      <c r="O34" s="144">
        <v>25000</v>
      </c>
      <c r="P34" s="149">
        <v>250</v>
      </c>
      <c r="Q34" s="146">
        <v>55</v>
      </c>
      <c r="R34" s="146">
        <f t="shared" si="0"/>
        <v>1375000</v>
      </c>
      <c r="S34" s="147"/>
    </row>
    <row r="35" spans="1:19" s="132" customFormat="1" ht="157.5" customHeight="1">
      <c r="A35" s="141">
        <v>30</v>
      </c>
      <c r="B35" s="141">
        <v>42</v>
      </c>
      <c r="C35" s="142" t="s">
        <v>463</v>
      </c>
      <c r="D35" s="142" t="s">
        <v>464</v>
      </c>
      <c r="E35" s="143" t="s">
        <v>126</v>
      </c>
      <c r="F35" s="143" t="s">
        <v>311</v>
      </c>
      <c r="G35" s="143" t="s">
        <v>361</v>
      </c>
      <c r="H35" s="143" t="s">
        <v>375</v>
      </c>
      <c r="I35" s="143">
        <v>4</v>
      </c>
      <c r="J35" s="143">
        <v>36</v>
      </c>
      <c r="K35" s="143" t="s">
        <v>465</v>
      </c>
      <c r="L35" s="143" t="s">
        <v>211</v>
      </c>
      <c r="M35" s="143" t="s">
        <v>72</v>
      </c>
      <c r="N35" s="143" t="s">
        <v>17</v>
      </c>
      <c r="O35" s="144">
        <v>70000</v>
      </c>
      <c r="P35" s="149">
        <v>70</v>
      </c>
      <c r="Q35" s="146">
        <v>37</v>
      </c>
      <c r="R35" s="146">
        <f t="shared" si="0"/>
        <v>2590000</v>
      </c>
      <c r="S35" s="147"/>
    </row>
    <row r="36" spans="1:19" s="132" customFormat="1" ht="157.5" customHeight="1">
      <c r="A36" s="141">
        <v>31</v>
      </c>
      <c r="B36" s="141">
        <v>43</v>
      </c>
      <c r="C36" s="142" t="s">
        <v>466</v>
      </c>
      <c r="D36" s="142" t="s">
        <v>466</v>
      </c>
      <c r="E36" s="143" t="s">
        <v>33</v>
      </c>
      <c r="F36" s="143" t="s">
        <v>311</v>
      </c>
      <c r="G36" s="143" t="s">
        <v>361</v>
      </c>
      <c r="H36" s="143" t="s">
        <v>467</v>
      </c>
      <c r="I36" s="143">
        <v>4</v>
      </c>
      <c r="J36" s="143">
        <v>36</v>
      </c>
      <c r="K36" s="143" t="s">
        <v>468</v>
      </c>
      <c r="L36" s="143" t="s">
        <v>211</v>
      </c>
      <c r="M36" s="143" t="s">
        <v>72</v>
      </c>
      <c r="N36" s="143" t="s">
        <v>17</v>
      </c>
      <c r="O36" s="144">
        <v>300000</v>
      </c>
      <c r="P36" s="149">
        <v>160</v>
      </c>
      <c r="Q36" s="146">
        <v>49</v>
      </c>
      <c r="R36" s="146">
        <f t="shared" si="0"/>
        <v>14700000</v>
      </c>
      <c r="S36" s="147"/>
    </row>
    <row r="37" spans="1:19" s="132" customFormat="1" ht="157.5" customHeight="1">
      <c r="A37" s="141">
        <v>32</v>
      </c>
      <c r="B37" s="141">
        <v>47</v>
      </c>
      <c r="C37" s="142" t="s">
        <v>469</v>
      </c>
      <c r="D37" s="142" t="s">
        <v>470</v>
      </c>
      <c r="E37" s="143" t="s">
        <v>471</v>
      </c>
      <c r="F37" s="143" t="s">
        <v>311</v>
      </c>
      <c r="G37" s="143" t="s">
        <v>361</v>
      </c>
      <c r="H37" s="143" t="s">
        <v>367</v>
      </c>
      <c r="I37" s="143">
        <v>4</v>
      </c>
      <c r="J37" s="143">
        <v>36</v>
      </c>
      <c r="K37" s="143" t="s">
        <v>472</v>
      </c>
      <c r="L37" s="143" t="s">
        <v>211</v>
      </c>
      <c r="M37" s="143" t="s">
        <v>72</v>
      </c>
      <c r="N37" s="143" t="s">
        <v>17</v>
      </c>
      <c r="O37" s="144">
        <v>30000</v>
      </c>
      <c r="P37" s="149">
        <v>650</v>
      </c>
      <c r="Q37" s="146">
        <v>312</v>
      </c>
      <c r="R37" s="146">
        <f t="shared" si="0"/>
        <v>9360000</v>
      </c>
      <c r="S37" s="147"/>
    </row>
    <row r="38" spans="1:19" s="132" customFormat="1" ht="157.5" customHeight="1">
      <c r="A38" s="141">
        <v>33</v>
      </c>
      <c r="B38" s="141">
        <v>51</v>
      </c>
      <c r="C38" s="142" t="s">
        <v>473</v>
      </c>
      <c r="D38" s="142" t="s">
        <v>474</v>
      </c>
      <c r="E38" s="143" t="s">
        <v>475</v>
      </c>
      <c r="F38" s="143" t="s">
        <v>410</v>
      </c>
      <c r="G38" s="143" t="s">
        <v>476</v>
      </c>
      <c r="H38" s="143" t="s">
        <v>477</v>
      </c>
      <c r="I38" s="143">
        <v>1</v>
      </c>
      <c r="J38" s="143">
        <v>24</v>
      </c>
      <c r="K38" s="143" t="s">
        <v>478</v>
      </c>
      <c r="L38" s="143" t="s">
        <v>479</v>
      </c>
      <c r="M38" s="143" t="s">
        <v>480</v>
      </c>
      <c r="N38" s="143" t="s">
        <v>481</v>
      </c>
      <c r="O38" s="144">
        <v>150</v>
      </c>
      <c r="P38" s="149">
        <v>7720</v>
      </c>
      <c r="Q38" s="146">
        <v>7720</v>
      </c>
      <c r="R38" s="146">
        <f t="shared" si="0"/>
        <v>1158000</v>
      </c>
      <c r="S38" s="147"/>
    </row>
    <row r="39" spans="1:19" s="132" customFormat="1" ht="157.5" customHeight="1">
      <c r="A39" s="141">
        <v>34</v>
      </c>
      <c r="B39" s="141">
        <v>52</v>
      </c>
      <c r="C39" s="142" t="s">
        <v>482</v>
      </c>
      <c r="D39" s="142" t="s">
        <v>474</v>
      </c>
      <c r="E39" s="143" t="s">
        <v>51</v>
      </c>
      <c r="F39" s="143" t="s">
        <v>311</v>
      </c>
      <c r="G39" s="143" t="s">
        <v>17</v>
      </c>
      <c r="H39" s="143" t="s">
        <v>367</v>
      </c>
      <c r="I39" s="143">
        <v>4</v>
      </c>
      <c r="J39" s="143">
        <v>36</v>
      </c>
      <c r="K39" s="143" t="s">
        <v>483</v>
      </c>
      <c r="L39" s="143" t="s">
        <v>484</v>
      </c>
      <c r="M39" s="143" t="s">
        <v>320</v>
      </c>
      <c r="N39" s="143" t="s">
        <v>17</v>
      </c>
      <c r="O39" s="144">
        <v>5000</v>
      </c>
      <c r="P39" s="149">
        <v>240</v>
      </c>
      <c r="Q39" s="146">
        <v>240</v>
      </c>
      <c r="R39" s="146">
        <f t="shared" si="0"/>
        <v>1200000</v>
      </c>
      <c r="S39" s="147"/>
    </row>
    <row r="40" spans="1:19" s="132" customFormat="1" ht="157.5" customHeight="1">
      <c r="A40" s="141">
        <v>35</v>
      </c>
      <c r="B40" s="141">
        <v>53</v>
      </c>
      <c r="C40" s="142" t="s">
        <v>485</v>
      </c>
      <c r="D40" s="142" t="s">
        <v>486</v>
      </c>
      <c r="E40" s="143" t="s">
        <v>487</v>
      </c>
      <c r="F40" s="143" t="s">
        <v>323</v>
      </c>
      <c r="G40" s="143" t="s">
        <v>488</v>
      </c>
      <c r="H40" s="143" t="s">
        <v>489</v>
      </c>
      <c r="I40" s="143">
        <v>4</v>
      </c>
      <c r="J40" s="143">
        <v>36</v>
      </c>
      <c r="K40" s="143" t="s">
        <v>490</v>
      </c>
      <c r="L40" s="143" t="s">
        <v>491</v>
      </c>
      <c r="M40" s="143" t="s">
        <v>72</v>
      </c>
      <c r="N40" s="143" t="s">
        <v>244</v>
      </c>
      <c r="O40" s="144">
        <v>450</v>
      </c>
      <c r="P40" s="149">
        <v>10000</v>
      </c>
      <c r="Q40" s="146">
        <v>7000</v>
      </c>
      <c r="R40" s="146">
        <f t="shared" si="0"/>
        <v>3150000</v>
      </c>
      <c r="S40" s="147"/>
    </row>
    <row r="41" spans="1:19" s="132" customFormat="1" ht="157.5" customHeight="1">
      <c r="A41" s="141">
        <v>36</v>
      </c>
      <c r="B41" s="141">
        <v>54</v>
      </c>
      <c r="C41" s="142" t="s">
        <v>492</v>
      </c>
      <c r="D41" s="142" t="s">
        <v>486</v>
      </c>
      <c r="E41" s="143" t="s">
        <v>493</v>
      </c>
      <c r="F41" s="143" t="s">
        <v>494</v>
      </c>
      <c r="G41" s="143" t="s">
        <v>428</v>
      </c>
      <c r="H41" s="143" t="s">
        <v>495</v>
      </c>
      <c r="I41" s="143">
        <v>4</v>
      </c>
      <c r="J41" s="143">
        <v>36</v>
      </c>
      <c r="K41" s="143" t="s">
        <v>496</v>
      </c>
      <c r="L41" s="143" t="s">
        <v>217</v>
      </c>
      <c r="M41" s="143" t="s">
        <v>72</v>
      </c>
      <c r="N41" s="143" t="s">
        <v>20</v>
      </c>
      <c r="O41" s="144">
        <v>1000</v>
      </c>
      <c r="P41" s="149">
        <v>1617</v>
      </c>
      <c r="Q41" s="146">
        <v>809</v>
      </c>
      <c r="R41" s="146">
        <f t="shared" si="0"/>
        <v>809000</v>
      </c>
      <c r="S41" s="147"/>
    </row>
    <row r="42" spans="1:19" s="132" customFormat="1" ht="157.5" customHeight="1">
      <c r="A42" s="141">
        <v>37</v>
      </c>
      <c r="B42" s="141">
        <v>55</v>
      </c>
      <c r="C42" s="142" t="s">
        <v>497</v>
      </c>
      <c r="D42" s="142" t="s">
        <v>498</v>
      </c>
      <c r="E42" s="143" t="s">
        <v>499</v>
      </c>
      <c r="F42" s="143" t="s">
        <v>311</v>
      </c>
      <c r="G42" s="143" t="s">
        <v>17</v>
      </c>
      <c r="H42" s="143" t="s">
        <v>500</v>
      </c>
      <c r="I42" s="143">
        <v>4</v>
      </c>
      <c r="J42" s="143">
        <v>36</v>
      </c>
      <c r="K42" s="143" t="s">
        <v>501</v>
      </c>
      <c r="L42" s="143" t="s">
        <v>417</v>
      </c>
      <c r="M42" s="143" t="s">
        <v>320</v>
      </c>
      <c r="N42" s="143" t="s">
        <v>17</v>
      </c>
      <c r="O42" s="144">
        <v>2000</v>
      </c>
      <c r="P42" s="149">
        <v>735</v>
      </c>
      <c r="Q42" s="146">
        <v>650</v>
      </c>
      <c r="R42" s="146">
        <f t="shared" si="0"/>
        <v>1300000</v>
      </c>
      <c r="S42" s="147"/>
    </row>
    <row r="43" spans="1:19" s="132" customFormat="1" ht="157.5" customHeight="1">
      <c r="A43" s="141">
        <v>38</v>
      </c>
      <c r="B43" s="141">
        <v>56</v>
      </c>
      <c r="C43" s="142" t="s">
        <v>502</v>
      </c>
      <c r="D43" s="142" t="s">
        <v>503</v>
      </c>
      <c r="E43" s="143" t="s">
        <v>504</v>
      </c>
      <c r="F43" s="143" t="s">
        <v>311</v>
      </c>
      <c r="G43" s="143" t="s">
        <v>505</v>
      </c>
      <c r="H43" s="143" t="s">
        <v>506</v>
      </c>
      <c r="I43" s="143">
        <v>4</v>
      </c>
      <c r="J43" s="143">
        <v>36</v>
      </c>
      <c r="K43" s="143" t="s">
        <v>507</v>
      </c>
      <c r="L43" s="143" t="s">
        <v>508</v>
      </c>
      <c r="M43" s="143" t="s">
        <v>320</v>
      </c>
      <c r="N43" s="143" t="s">
        <v>384</v>
      </c>
      <c r="O43" s="144">
        <v>20000</v>
      </c>
      <c r="P43" s="149">
        <v>3062</v>
      </c>
      <c r="Q43" s="146">
        <v>1050</v>
      </c>
      <c r="R43" s="146">
        <f t="shared" si="0"/>
        <v>21000000</v>
      </c>
      <c r="S43" s="147"/>
    </row>
    <row r="44" spans="1:19" s="132" customFormat="1" ht="157.5" customHeight="1">
      <c r="A44" s="141">
        <v>39</v>
      </c>
      <c r="B44" s="141">
        <v>57</v>
      </c>
      <c r="C44" s="142" t="s">
        <v>509</v>
      </c>
      <c r="D44" s="142" t="s">
        <v>510</v>
      </c>
      <c r="E44" s="143" t="s">
        <v>511</v>
      </c>
      <c r="F44" s="143" t="s">
        <v>311</v>
      </c>
      <c r="G44" s="143" t="s">
        <v>17</v>
      </c>
      <c r="H44" s="143" t="s">
        <v>512</v>
      </c>
      <c r="I44" s="143">
        <v>2</v>
      </c>
      <c r="J44" s="143">
        <v>36</v>
      </c>
      <c r="K44" s="143" t="s">
        <v>513</v>
      </c>
      <c r="L44" s="143" t="s">
        <v>319</v>
      </c>
      <c r="M44" s="143" t="s">
        <v>320</v>
      </c>
      <c r="N44" s="143" t="s">
        <v>17</v>
      </c>
      <c r="O44" s="144">
        <v>30000</v>
      </c>
      <c r="P44" s="149">
        <v>2310</v>
      </c>
      <c r="Q44" s="146">
        <v>1490</v>
      </c>
      <c r="R44" s="146">
        <f t="shared" si="0"/>
        <v>44700000</v>
      </c>
      <c r="S44" s="147"/>
    </row>
    <row r="45" spans="1:19" s="132" customFormat="1" ht="157.5" customHeight="1">
      <c r="A45" s="141">
        <v>40</v>
      </c>
      <c r="B45" s="141">
        <v>59</v>
      </c>
      <c r="C45" s="142" t="s">
        <v>514</v>
      </c>
      <c r="D45" s="142" t="s">
        <v>515</v>
      </c>
      <c r="E45" s="143" t="s">
        <v>54</v>
      </c>
      <c r="F45" s="143" t="s">
        <v>311</v>
      </c>
      <c r="G45" s="143" t="s">
        <v>17</v>
      </c>
      <c r="H45" s="143" t="s">
        <v>516</v>
      </c>
      <c r="I45" s="143">
        <v>4</v>
      </c>
      <c r="J45" s="143">
        <v>36</v>
      </c>
      <c r="K45" s="143" t="s">
        <v>517</v>
      </c>
      <c r="L45" s="143" t="s">
        <v>518</v>
      </c>
      <c r="M45" s="143" t="s">
        <v>72</v>
      </c>
      <c r="N45" s="143" t="s">
        <v>17</v>
      </c>
      <c r="O45" s="144">
        <v>1000</v>
      </c>
      <c r="P45" s="149">
        <v>350</v>
      </c>
      <c r="Q45" s="146">
        <v>155</v>
      </c>
      <c r="R45" s="146">
        <f t="shared" si="0"/>
        <v>155000</v>
      </c>
      <c r="S45" s="147"/>
    </row>
    <row r="46" spans="1:19" s="132" customFormat="1" ht="157.5" customHeight="1">
      <c r="A46" s="141">
        <v>41</v>
      </c>
      <c r="B46" s="141">
        <v>61</v>
      </c>
      <c r="C46" s="142" t="s">
        <v>519</v>
      </c>
      <c r="D46" s="142" t="s">
        <v>520</v>
      </c>
      <c r="E46" s="143" t="s">
        <v>521</v>
      </c>
      <c r="F46" s="143" t="s">
        <v>323</v>
      </c>
      <c r="G46" s="143" t="s">
        <v>324</v>
      </c>
      <c r="H46" s="143" t="s">
        <v>522</v>
      </c>
      <c r="I46" s="143">
        <v>4</v>
      </c>
      <c r="J46" s="143">
        <v>18</v>
      </c>
      <c r="K46" s="143" t="s">
        <v>523</v>
      </c>
      <c r="L46" s="143" t="s">
        <v>524</v>
      </c>
      <c r="M46" s="143" t="s">
        <v>72</v>
      </c>
      <c r="N46" s="143" t="s">
        <v>258</v>
      </c>
      <c r="O46" s="144">
        <v>400</v>
      </c>
      <c r="P46" s="149">
        <v>5775</v>
      </c>
      <c r="Q46" s="146">
        <v>5397</v>
      </c>
      <c r="R46" s="146">
        <f t="shared" si="0"/>
        <v>2158800</v>
      </c>
      <c r="S46" s="155"/>
    </row>
    <row r="47" spans="1:19" s="132" customFormat="1" ht="157.5" customHeight="1">
      <c r="A47" s="141">
        <v>42</v>
      </c>
      <c r="B47" s="141">
        <v>62</v>
      </c>
      <c r="C47" s="143" t="s">
        <v>525</v>
      </c>
      <c r="D47" s="142" t="s">
        <v>526</v>
      </c>
      <c r="E47" s="143" t="s">
        <v>527</v>
      </c>
      <c r="F47" s="143" t="s">
        <v>410</v>
      </c>
      <c r="G47" s="143" t="s">
        <v>528</v>
      </c>
      <c r="H47" s="143" t="s">
        <v>529</v>
      </c>
      <c r="I47" s="143">
        <v>4</v>
      </c>
      <c r="J47" s="143" t="s">
        <v>530</v>
      </c>
      <c r="K47" s="143" t="s">
        <v>531</v>
      </c>
      <c r="L47" s="143" t="s">
        <v>107</v>
      </c>
      <c r="M47" s="143" t="s">
        <v>72</v>
      </c>
      <c r="N47" s="143" t="s">
        <v>20</v>
      </c>
      <c r="O47" s="144">
        <v>500</v>
      </c>
      <c r="P47" s="149">
        <v>6040</v>
      </c>
      <c r="Q47" s="146">
        <v>2300</v>
      </c>
      <c r="R47" s="146">
        <f t="shared" si="0"/>
        <v>1150000</v>
      </c>
      <c r="S47" s="147"/>
    </row>
    <row r="48" spans="1:19" s="132" customFormat="1" ht="157.5" customHeight="1">
      <c r="A48" s="141">
        <v>43</v>
      </c>
      <c r="B48" s="141">
        <v>63</v>
      </c>
      <c r="C48" s="142" t="s">
        <v>532</v>
      </c>
      <c r="D48" s="142" t="s">
        <v>526</v>
      </c>
      <c r="E48" s="143" t="s">
        <v>171</v>
      </c>
      <c r="F48" s="143" t="s">
        <v>311</v>
      </c>
      <c r="G48" s="143" t="s">
        <v>361</v>
      </c>
      <c r="H48" s="143" t="s">
        <v>367</v>
      </c>
      <c r="I48" s="143">
        <v>4</v>
      </c>
      <c r="J48" s="143">
        <v>36</v>
      </c>
      <c r="K48" s="143" t="s">
        <v>533</v>
      </c>
      <c r="L48" s="143" t="s">
        <v>534</v>
      </c>
      <c r="M48" s="143" t="s">
        <v>72</v>
      </c>
      <c r="N48" s="143" t="s">
        <v>17</v>
      </c>
      <c r="O48" s="144">
        <v>20000</v>
      </c>
      <c r="P48" s="149">
        <v>1150</v>
      </c>
      <c r="Q48" s="146">
        <v>525</v>
      </c>
      <c r="R48" s="146">
        <f t="shared" si="0"/>
        <v>10500000</v>
      </c>
      <c r="S48" s="147"/>
    </row>
    <row r="49" spans="1:19" s="132" customFormat="1" ht="157.5" customHeight="1">
      <c r="A49" s="141">
        <v>44</v>
      </c>
      <c r="B49" s="141">
        <v>64</v>
      </c>
      <c r="C49" s="142" t="s">
        <v>535</v>
      </c>
      <c r="D49" s="142" t="s">
        <v>536</v>
      </c>
      <c r="E49" s="143" t="s">
        <v>54</v>
      </c>
      <c r="F49" s="143" t="s">
        <v>311</v>
      </c>
      <c r="G49" s="143" t="s">
        <v>351</v>
      </c>
      <c r="H49" s="143" t="s">
        <v>537</v>
      </c>
      <c r="I49" s="143">
        <v>1</v>
      </c>
      <c r="J49" s="143">
        <v>60</v>
      </c>
      <c r="K49" s="143" t="s">
        <v>538</v>
      </c>
      <c r="L49" s="143" t="s">
        <v>539</v>
      </c>
      <c r="M49" s="143" t="s">
        <v>540</v>
      </c>
      <c r="N49" s="143" t="s">
        <v>17</v>
      </c>
      <c r="O49" s="144">
        <v>100</v>
      </c>
      <c r="P49" s="149">
        <v>8906</v>
      </c>
      <c r="Q49" s="146">
        <v>7728</v>
      </c>
      <c r="R49" s="146">
        <f t="shared" si="0"/>
        <v>772800</v>
      </c>
      <c r="S49" s="147"/>
    </row>
    <row r="50" spans="1:19" s="132" customFormat="1" ht="157.5" customHeight="1">
      <c r="A50" s="141">
        <v>45</v>
      </c>
      <c r="B50" s="141">
        <v>66</v>
      </c>
      <c r="C50" s="142" t="s">
        <v>541</v>
      </c>
      <c r="D50" s="142" t="s">
        <v>541</v>
      </c>
      <c r="E50" s="143" t="s">
        <v>77</v>
      </c>
      <c r="F50" s="143" t="s">
        <v>311</v>
      </c>
      <c r="G50" s="143" t="s">
        <v>351</v>
      </c>
      <c r="H50" s="143" t="s">
        <v>542</v>
      </c>
      <c r="I50" s="143">
        <v>4</v>
      </c>
      <c r="J50" s="143">
        <v>36</v>
      </c>
      <c r="K50" s="143" t="s">
        <v>543</v>
      </c>
      <c r="L50" s="143" t="s">
        <v>211</v>
      </c>
      <c r="M50" s="143" t="s">
        <v>72</v>
      </c>
      <c r="N50" s="143" t="s">
        <v>17</v>
      </c>
      <c r="O50" s="144">
        <v>5000</v>
      </c>
      <c r="P50" s="149">
        <v>2200</v>
      </c>
      <c r="Q50" s="146">
        <v>1190</v>
      </c>
      <c r="R50" s="146">
        <f t="shared" si="0"/>
        <v>5950000</v>
      </c>
      <c r="S50" s="147"/>
    </row>
    <row r="51" spans="1:19" s="132" customFormat="1" ht="157.5" customHeight="1">
      <c r="A51" s="141">
        <v>46</v>
      </c>
      <c r="B51" s="141">
        <v>68</v>
      </c>
      <c r="C51" s="142" t="s">
        <v>544</v>
      </c>
      <c r="D51" s="142" t="s">
        <v>545</v>
      </c>
      <c r="E51" s="143" t="s">
        <v>546</v>
      </c>
      <c r="F51" s="143" t="s">
        <v>410</v>
      </c>
      <c r="G51" s="143" t="s">
        <v>476</v>
      </c>
      <c r="H51" s="143" t="s">
        <v>477</v>
      </c>
      <c r="I51" s="143">
        <v>1</v>
      </c>
      <c r="J51" s="143">
        <v>24</v>
      </c>
      <c r="K51" s="143" t="s">
        <v>547</v>
      </c>
      <c r="L51" s="143" t="s">
        <v>479</v>
      </c>
      <c r="M51" s="143" t="s">
        <v>480</v>
      </c>
      <c r="N51" s="143" t="s">
        <v>481</v>
      </c>
      <c r="O51" s="144">
        <v>200</v>
      </c>
      <c r="P51" s="149">
        <v>13000</v>
      </c>
      <c r="Q51" s="146">
        <v>12990</v>
      </c>
      <c r="R51" s="146">
        <f t="shared" si="0"/>
        <v>2598000</v>
      </c>
      <c r="S51" s="147"/>
    </row>
    <row r="52" spans="1:19" s="132" customFormat="1" ht="157.5" customHeight="1">
      <c r="A52" s="141">
        <v>47</v>
      </c>
      <c r="B52" s="141">
        <v>70</v>
      </c>
      <c r="C52" s="142" t="s">
        <v>548</v>
      </c>
      <c r="D52" s="142" t="s">
        <v>233</v>
      </c>
      <c r="E52" s="143" t="s">
        <v>549</v>
      </c>
      <c r="F52" s="143" t="s">
        <v>550</v>
      </c>
      <c r="G52" s="143" t="s">
        <v>551</v>
      </c>
      <c r="H52" s="143" t="s">
        <v>552</v>
      </c>
      <c r="I52" s="143">
        <v>4</v>
      </c>
      <c r="J52" s="143">
        <v>36</v>
      </c>
      <c r="K52" s="143" t="s">
        <v>553</v>
      </c>
      <c r="L52" s="143" t="s">
        <v>228</v>
      </c>
      <c r="M52" s="143" t="s">
        <v>72</v>
      </c>
      <c r="N52" s="143" t="s">
        <v>19</v>
      </c>
      <c r="O52" s="144">
        <v>100</v>
      </c>
      <c r="P52" s="149">
        <v>3150</v>
      </c>
      <c r="Q52" s="146">
        <v>2100</v>
      </c>
      <c r="R52" s="146">
        <f t="shared" si="0"/>
        <v>210000</v>
      </c>
      <c r="S52" s="147"/>
    </row>
    <row r="53" spans="1:19" s="132" customFormat="1" ht="157.5" customHeight="1">
      <c r="A53" s="141">
        <v>48</v>
      </c>
      <c r="B53" s="141">
        <v>71</v>
      </c>
      <c r="C53" s="142" t="s">
        <v>554</v>
      </c>
      <c r="D53" s="142" t="s">
        <v>555</v>
      </c>
      <c r="E53" s="143" t="s">
        <v>556</v>
      </c>
      <c r="F53" s="143" t="s">
        <v>557</v>
      </c>
      <c r="G53" s="143" t="s">
        <v>428</v>
      </c>
      <c r="H53" s="143" t="s">
        <v>558</v>
      </c>
      <c r="I53" s="143">
        <v>4</v>
      </c>
      <c r="J53" s="143">
        <v>36</v>
      </c>
      <c r="K53" s="143" t="s">
        <v>559</v>
      </c>
      <c r="L53" s="143" t="s">
        <v>217</v>
      </c>
      <c r="M53" s="143" t="s">
        <v>72</v>
      </c>
      <c r="N53" s="143" t="s">
        <v>20</v>
      </c>
      <c r="O53" s="144">
        <v>1000</v>
      </c>
      <c r="P53" s="149">
        <v>1200</v>
      </c>
      <c r="Q53" s="146">
        <v>1197</v>
      </c>
      <c r="R53" s="146">
        <f t="shared" si="0"/>
        <v>1197000</v>
      </c>
      <c r="S53" s="147"/>
    </row>
    <row r="54" spans="1:19" s="132" customFormat="1" ht="157.5" customHeight="1">
      <c r="A54" s="141">
        <v>49</v>
      </c>
      <c r="B54" s="141">
        <v>73</v>
      </c>
      <c r="C54" s="142" t="s">
        <v>560</v>
      </c>
      <c r="D54" s="142" t="s">
        <v>561</v>
      </c>
      <c r="E54" s="143" t="s">
        <v>562</v>
      </c>
      <c r="F54" s="143" t="s">
        <v>311</v>
      </c>
      <c r="G54" s="143" t="s">
        <v>361</v>
      </c>
      <c r="H54" s="143" t="s">
        <v>367</v>
      </c>
      <c r="I54" s="143">
        <v>3</v>
      </c>
      <c r="J54" s="143">
        <v>36</v>
      </c>
      <c r="K54" s="143" t="s">
        <v>563</v>
      </c>
      <c r="L54" s="143" t="s">
        <v>564</v>
      </c>
      <c r="M54" s="143" t="s">
        <v>94</v>
      </c>
      <c r="N54" s="143" t="s">
        <v>17</v>
      </c>
      <c r="O54" s="144">
        <v>150000</v>
      </c>
      <c r="P54" s="149">
        <v>3900</v>
      </c>
      <c r="Q54" s="146">
        <v>3800</v>
      </c>
      <c r="R54" s="146">
        <f t="shared" si="0"/>
        <v>570000000</v>
      </c>
      <c r="S54" s="147"/>
    </row>
    <row r="55" spans="1:19" s="132" customFormat="1" ht="157.5" customHeight="1">
      <c r="A55" s="141">
        <v>50</v>
      </c>
      <c r="B55" s="141">
        <v>74</v>
      </c>
      <c r="C55" s="142" t="s">
        <v>565</v>
      </c>
      <c r="D55" s="142" t="s">
        <v>565</v>
      </c>
      <c r="E55" s="143" t="s">
        <v>77</v>
      </c>
      <c r="F55" s="143" t="s">
        <v>311</v>
      </c>
      <c r="G55" s="143" t="s">
        <v>351</v>
      </c>
      <c r="H55" s="143" t="s">
        <v>367</v>
      </c>
      <c r="I55" s="143">
        <v>4</v>
      </c>
      <c r="J55" s="143">
        <v>36</v>
      </c>
      <c r="K55" s="143" t="s">
        <v>566</v>
      </c>
      <c r="L55" s="143" t="s">
        <v>211</v>
      </c>
      <c r="M55" s="143" t="s">
        <v>72</v>
      </c>
      <c r="N55" s="143" t="s">
        <v>17</v>
      </c>
      <c r="O55" s="144">
        <v>3000</v>
      </c>
      <c r="P55" s="149">
        <v>1500</v>
      </c>
      <c r="Q55" s="146">
        <v>240</v>
      </c>
      <c r="R55" s="146">
        <f t="shared" si="0"/>
        <v>720000</v>
      </c>
      <c r="S55" s="147"/>
    </row>
    <row r="56" spans="1:19" s="132" customFormat="1" ht="157.5" customHeight="1">
      <c r="A56" s="141">
        <v>51</v>
      </c>
      <c r="B56" s="141">
        <v>75</v>
      </c>
      <c r="C56" s="142" t="s">
        <v>567</v>
      </c>
      <c r="D56" s="142" t="s">
        <v>568</v>
      </c>
      <c r="E56" s="143" t="s">
        <v>569</v>
      </c>
      <c r="F56" s="143" t="s">
        <v>570</v>
      </c>
      <c r="G56" s="143" t="s">
        <v>571</v>
      </c>
      <c r="H56" s="143" t="s">
        <v>429</v>
      </c>
      <c r="I56" s="143">
        <v>4</v>
      </c>
      <c r="J56" s="143">
        <v>36</v>
      </c>
      <c r="K56" s="143" t="s">
        <v>572</v>
      </c>
      <c r="L56" s="143" t="s">
        <v>217</v>
      </c>
      <c r="M56" s="143" t="s">
        <v>72</v>
      </c>
      <c r="N56" s="143" t="s">
        <v>20</v>
      </c>
      <c r="O56" s="144">
        <v>1000</v>
      </c>
      <c r="P56" s="149">
        <v>1441</v>
      </c>
      <c r="Q56" s="146">
        <v>977</v>
      </c>
      <c r="R56" s="146">
        <f t="shared" si="0"/>
        <v>977000</v>
      </c>
      <c r="S56" s="147"/>
    </row>
    <row r="57" spans="1:19" s="132" customFormat="1" ht="157.5" customHeight="1">
      <c r="A57" s="141">
        <v>52</v>
      </c>
      <c r="B57" s="141">
        <v>76</v>
      </c>
      <c r="C57" s="143" t="s">
        <v>573</v>
      </c>
      <c r="D57" s="143" t="s">
        <v>568</v>
      </c>
      <c r="E57" s="143" t="s">
        <v>574</v>
      </c>
      <c r="F57" s="143" t="s">
        <v>340</v>
      </c>
      <c r="G57" s="143" t="s">
        <v>341</v>
      </c>
      <c r="H57" s="143" t="s">
        <v>575</v>
      </c>
      <c r="I57" s="143">
        <v>4</v>
      </c>
      <c r="J57" s="143">
        <v>24</v>
      </c>
      <c r="K57" s="143" t="s">
        <v>576</v>
      </c>
      <c r="L57" s="143" t="s">
        <v>217</v>
      </c>
      <c r="M57" s="143" t="s">
        <v>72</v>
      </c>
      <c r="N57" s="143" t="s">
        <v>258</v>
      </c>
      <c r="O57" s="144">
        <v>4500</v>
      </c>
      <c r="P57" s="149">
        <v>12600</v>
      </c>
      <c r="Q57" s="146">
        <v>11340</v>
      </c>
      <c r="R57" s="146">
        <f t="shared" si="0"/>
        <v>51030000</v>
      </c>
      <c r="S57" s="147"/>
    </row>
    <row r="58" spans="1:19" s="132" customFormat="1" ht="157.5" customHeight="1">
      <c r="A58" s="141">
        <v>53</v>
      </c>
      <c r="B58" s="141">
        <v>77</v>
      </c>
      <c r="C58" s="142" t="s">
        <v>577</v>
      </c>
      <c r="D58" s="142" t="s">
        <v>578</v>
      </c>
      <c r="E58" s="143" t="s">
        <v>579</v>
      </c>
      <c r="F58" s="143" t="s">
        <v>580</v>
      </c>
      <c r="G58" s="143" t="s">
        <v>333</v>
      </c>
      <c r="H58" s="143" t="s">
        <v>581</v>
      </c>
      <c r="I58" s="143">
        <v>4</v>
      </c>
      <c r="J58" s="143">
        <v>60</v>
      </c>
      <c r="K58" s="143" t="s">
        <v>582</v>
      </c>
      <c r="L58" s="143" t="s">
        <v>583</v>
      </c>
      <c r="M58" s="143" t="s">
        <v>72</v>
      </c>
      <c r="N58" s="143" t="s">
        <v>258</v>
      </c>
      <c r="O58" s="144">
        <v>2000</v>
      </c>
      <c r="P58" s="149">
        <v>13381</v>
      </c>
      <c r="Q58" s="146">
        <v>7998</v>
      </c>
      <c r="R58" s="146">
        <f t="shared" si="0"/>
        <v>15996000</v>
      </c>
      <c r="S58" s="147"/>
    </row>
    <row r="59" spans="1:19" s="132" customFormat="1" ht="157.5" customHeight="1">
      <c r="A59" s="141">
        <v>54</v>
      </c>
      <c r="B59" s="141">
        <v>81</v>
      </c>
      <c r="C59" s="142" t="s">
        <v>584</v>
      </c>
      <c r="D59" s="142" t="s">
        <v>585</v>
      </c>
      <c r="E59" s="143" t="s">
        <v>586</v>
      </c>
      <c r="F59" s="143" t="s">
        <v>410</v>
      </c>
      <c r="G59" s="143" t="s">
        <v>476</v>
      </c>
      <c r="H59" s="143" t="s">
        <v>587</v>
      </c>
      <c r="I59" s="143">
        <v>4</v>
      </c>
      <c r="J59" s="143">
        <v>24</v>
      </c>
      <c r="K59" s="143" t="s">
        <v>588</v>
      </c>
      <c r="L59" s="143" t="s">
        <v>589</v>
      </c>
      <c r="M59" s="143" t="s">
        <v>72</v>
      </c>
      <c r="N59" s="143" t="s">
        <v>481</v>
      </c>
      <c r="O59" s="144">
        <v>4000</v>
      </c>
      <c r="P59" s="149">
        <v>26034</v>
      </c>
      <c r="Q59" s="146">
        <v>25263</v>
      </c>
      <c r="R59" s="146">
        <f t="shared" si="0"/>
        <v>101052000</v>
      </c>
      <c r="S59" s="147"/>
    </row>
    <row r="60" spans="1:19" s="132" customFormat="1" ht="157.5" customHeight="1">
      <c r="A60" s="141">
        <v>55</v>
      </c>
      <c r="B60" s="141">
        <v>82</v>
      </c>
      <c r="C60" s="142" t="s">
        <v>590</v>
      </c>
      <c r="D60" s="142" t="s">
        <v>238</v>
      </c>
      <c r="E60" s="143" t="s">
        <v>591</v>
      </c>
      <c r="F60" s="143" t="s">
        <v>311</v>
      </c>
      <c r="G60" s="143" t="s">
        <v>351</v>
      </c>
      <c r="H60" s="143" t="s">
        <v>592</v>
      </c>
      <c r="I60" s="143">
        <v>1</v>
      </c>
      <c r="J60" s="143">
        <v>36</v>
      </c>
      <c r="K60" s="143" t="s">
        <v>593</v>
      </c>
      <c r="L60" s="143" t="s">
        <v>79</v>
      </c>
      <c r="M60" s="143" t="s">
        <v>72</v>
      </c>
      <c r="N60" s="143" t="s">
        <v>17</v>
      </c>
      <c r="O60" s="144">
        <v>20000</v>
      </c>
      <c r="P60" s="149">
        <v>2500</v>
      </c>
      <c r="Q60" s="146">
        <v>2500</v>
      </c>
      <c r="R60" s="146">
        <f t="shared" si="0"/>
        <v>50000000</v>
      </c>
      <c r="S60" s="147"/>
    </row>
    <row r="61" spans="1:19" s="162" customFormat="1" ht="157.5" customHeight="1">
      <c r="A61" s="156">
        <v>56</v>
      </c>
      <c r="B61" s="156">
        <v>83</v>
      </c>
      <c r="C61" s="156" t="s">
        <v>594</v>
      </c>
      <c r="D61" s="157" t="s">
        <v>595</v>
      </c>
      <c r="E61" s="156" t="s">
        <v>596</v>
      </c>
      <c r="F61" s="156" t="s">
        <v>410</v>
      </c>
      <c r="G61" s="156" t="s">
        <v>428</v>
      </c>
      <c r="H61" s="156" t="s">
        <v>597</v>
      </c>
      <c r="I61" s="156">
        <v>1</v>
      </c>
      <c r="J61" s="156">
        <v>24</v>
      </c>
      <c r="K61" s="156" t="s">
        <v>598</v>
      </c>
      <c r="L61" s="156" t="s">
        <v>599</v>
      </c>
      <c r="M61" s="156" t="s">
        <v>30</v>
      </c>
      <c r="N61" s="156" t="s">
        <v>600</v>
      </c>
      <c r="O61" s="158">
        <v>1000</v>
      </c>
      <c r="P61" s="159">
        <v>300000</v>
      </c>
      <c r="Q61" s="160">
        <v>270000</v>
      </c>
      <c r="R61" s="160">
        <f t="shared" si="0"/>
        <v>270000000</v>
      </c>
      <c r="S61" s="161"/>
    </row>
    <row r="62" spans="1:19" s="162" customFormat="1" ht="157.5" customHeight="1">
      <c r="A62" s="156">
        <v>57</v>
      </c>
      <c r="B62" s="156">
        <v>84</v>
      </c>
      <c r="C62" s="156" t="s">
        <v>601</v>
      </c>
      <c r="D62" s="157" t="s">
        <v>602</v>
      </c>
      <c r="E62" s="156" t="s">
        <v>596</v>
      </c>
      <c r="F62" s="156" t="s">
        <v>410</v>
      </c>
      <c r="G62" s="156" t="s">
        <v>428</v>
      </c>
      <c r="H62" s="156" t="s">
        <v>603</v>
      </c>
      <c r="I62" s="156">
        <v>1</v>
      </c>
      <c r="J62" s="156">
        <v>30</v>
      </c>
      <c r="K62" s="156" t="s">
        <v>604</v>
      </c>
      <c r="L62" s="156" t="s">
        <v>605</v>
      </c>
      <c r="M62" s="156" t="s">
        <v>30</v>
      </c>
      <c r="N62" s="156" t="s">
        <v>600</v>
      </c>
      <c r="O62" s="158">
        <v>300</v>
      </c>
      <c r="P62" s="159">
        <v>252234</v>
      </c>
      <c r="Q62" s="160">
        <v>199200</v>
      </c>
      <c r="R62" s="160">
        <f t="shared" si="0"/>
        <v>59760000</v>
      </c>
      <c r="S62" s="161"/>
    </row>
    <row r="63" spans="1:19" s="132" customFormat="1" ht="157.5" customHeight="1">
      <c r="A63" s="141">
        <v>58</v>
      </c>
      <c r="B63" s="141">
        <v>86</v>
      </c>
      <c r="C63" s="142" t="s">
        <v>606</v>
      </c>
      <c r="D63" s="142" t="s">
        <v>607</v>
      </c>
      <c r="E63" s="143" t="s">
        <v>54</v>
      </c>
      <c r="F63" s="143" t="s">
        <v>311</v>
      </c>
      <c r="G63" s="143" t="s">
        <v>17</v>
      </c>
      <c r="H63" s="143" t="s">
        <v>313</v>
      </c>
      <c r="I63" s="143">
        <v>1</v>
      </c>
      <c r="J63" s="143">
        <v>36</v>
      </c>
      <c r="K63" s="143" t="s">
        <v>608</v>
      </c>
      <c r="L63" s="143" t="s">
        <v>609</v>
      </c>
      <c r="M63" s="143" t="s">
        <v>610</v>
      </c>
      <c r="N63" s="143" t="s">
        <v>17</v>
      </c>
      <c r="O63" s="144">
        <v>20000</v>
      </c>
      <c r="P63" s="149">
        <v>2600</v>
      </c>
      <c r="Q63" s="146">
        <v>2600</v>
      </c>
      <c r="R63" s="146">
        <f t="shared" si="0"/>
        <v>52000000</v>
      </c>
      <c r="S63" s="147"/>
    </row>
    <row r="64" spans="1:19" s="132" customFormat="1" ht="157.5" customHeight="1">
      <c r="A64" s="141">
        <v>59</v>
      </c>
      <c r="B64" s="141">
        <v>89</v>
      </c>
      <c r="C64" s="142" t="s">
        <v>611</v>
      </c>
      <c r="D64" s="142" t="s">
        <v>612</v>
      </c>
      <c r="E64" s="143" t="s">
        <v>613</v>
      </c>
      <c r="F64" s="143" t="s">
        <v>448</v>
      </c>
      <c r="G64" s="143" t="s">
        <v>614</v>
      </c>
      <c r="H64" s="143" t="s">
        <v>615</v>
      </c>
      <c r="I64" s="143">
        <v>4</v>
      </c>
      <c r="J64" s="143">
        <v>36</v>
      </c>
      <c r="K64" s="143" t="s">
        <v>616</v>
      </c>
      <c r="L64" s="143" t="s">
        <v>228</v>
      </c>
      <c r="M64" s="143" t="s">
        <v>72</v>
      </c>
      <c r="N64" s="143" t="s">
        <v>46</v>
      </c>
      <c r="O64" s="144">
        <v>2500</v>
      </c>
      <c r="P64" s="149">
        <v>800</v>
      </c>
      <c r="Q64" s="146">
        <v>200</v>
      </c>
      <c r="R64" s="146">
        <f t="shared" si="0"/>
        <v>500000</v>
      </c>
      <c r="S64" s="147"/>
    </row>
    <row r="65" spans="1:19" s="132" customFormat="1" ht="157.5" customHeight="1">
      <c r="A65" s="141">
        <v>60</v>
      </c>
      <c r="B65" s="141">
        <v>90</v>
      </c>
      <c r="C65" s="142" t="s">
        <v>617</v>
      </c>
      <c r="D65" s="142" t="s">
        <v>618</v>
      </c>
      <c r="E65" s="143" t="s">
        <v>619</v>
      </c>
      <c r="F65" s="143" t="s">
        <v>311</v>
      </c>
      <c r="G65" s="143" t="s">
        <v>505</v>
      </c>
      <c r="H65" s="143" t="s">
        <v>620</v>
      </c>
      <c r="I65" s="143">
        <v>4</v>
      </c>
      <c r="J65" s="143">
        <v>24</v>
      </c>
      <c r="K65" s="143" t="s">
        <v>621</v>
      </c>
      <c r="L65" s="143" t="s">
        <v>622</v>
      </c>
      <c r="M65" s="143" t="s">
        <v>72</v>
      </c>
      <c r="N65" s="143" t="s">
        <v>384</v>
      </c>
      <c r="O65" s="144">
        <v>120000</v>
      </c>
      <c r="P65" s="149">
        <v>1002</v>
      </c>
      <c r="Q65" s="146">
        <v>1000</v>
      </c>
      <c r="R65" s="146">
        <f t="shared" si="0"/>
        <v>120000000</v>
      </c>
      <c r="S65" s="147"/>
    </row>
    <row r="66" spans="1:19" s="132" customFormat="1" ht="157.5" customHeight="1">
      <c r="A66" s="141">
        <v>61</v>
      </c>
      <c r="B66" s="141">
        <v>91</v>
      </c>
      <c r="C66" s="142" t="s">
        <v>623</v>
      </c>
      <c r="D66" s="142" t="s">
        <v>624</v>
      </c>
      <c r="E66" s="143" t="s">
        <v>625</v>
      </c>
      <c r="F66" s="143" t="s">
        <v>626</v>
      </c>
      <c r="G66" s="143" t="s">
        <v>17</v>
      </c>
      <c r="H66" s="143" t="s">
        <v>317</v>
      </c>
      <c r="I66" s="143">
        <v>4</v>
      </c>
      <c r="J66" s="143">
        <v>36</v>
      </c>
      <c r="K66" s="143" t="s">
        <v>627</v>
      </c>
      <c r="L66" s="143" t="s">
        <v>628</v>
      </c>
      <c r="M66" s="143" t="s">
        <v>72</v>
      </c>
      <c r="N66" s="143" t="s">
        <v>17</v>
      </c>
      <c r="O66" s="144">
        <v>3000</v>
      </c>
      <c r="P66" s="149">
        <v>13500</v>
      </c>
      <c r="Q66" s="146">
        <v>6000</v>
      </c>
      <c r="R66" s="146">
        <f t="shared" si="0"/>
        <v>18000000</v>
      </c>
      <c r="S66" s="147"/>
    </row>
    <row r="67" spans="1:19" s="132" customFormat="1" ht="157.5" customHeight="1">
      <c r="A67" s="141">
        <v>62</v>
      </c>
      <c r="B67" s="141">
        <v>92</v>
      </c>
      <c r="C67" s="142" t="s">
        <v>629</v>
      </c>
      <c r="D67" s="142" t="s">
        <v>624</v>
      </c>
      <c r="E67" s="143" t="s">
        <v>77</v>
      </c>
      <c r="F67" s="143" t="s">
        <v>311</v>
      </c>
      <c r="G67" s="143" t="s">
        <v>351</v>
      </c>
      <c r="H67" s="143" t="s">
        <v>630</v>
      </c>
      <c r="I67" s="143">
        <v>3</v>
      </c>
      <c r="J67" s="143">
        <v>36</v>
      </c>
      <c r="K67" s="143" t="s">
        <v>631</v>
      </c>
      <c r="L67" s="143" t="s">
        <v>211</v>
      </c>
      <c r="M67" s="143" t="s">
        <v>72</v>
      </c>
      <c r="N67" s="143" t="s">
        <v>17</v>
      </c>
      <c r="O67" s="144">
        <v>5000</v>
      </c>
      <c r="P67" s="149">
        <v>5000</v>
      </c>
      <c r="Q67" s="146">
        <v>1270</v>
      </c>
      <c r="R67" s="146">
        <f t="shared" si="0"/>
        <v>6350000</v>
      </c>
      <c r="S67" s="147"/>
    </row>
    <row r="68" spans="1:19" s="132" customFormat="1" ht="157.5" customHeight="1">
      <c r="A68" s="141">
        <v>63</v>
      </c>
      <c r="B68" s="141">
        <v>94</v>
      </c>
      <c r="C68" s="142" t="s">
        <v>632</v>
      </c>
      <c r="D68" s="142" t="s">
        <v>633</v>
      </c>
      <c r="E68" s="143" t="s">
        <v>634</v>
      </c>
      <c r="F68" s="143" t="s">
        <v>323</v>
      </c>
      <c r="G68" s="143" t="s">
        <v>324</v>
      </c>
      <c r="H68" s="143" t="s">
        <v>635</v>
      </c>
      <c r="I68" s="143">
        <v>1</v>
      </c>
      <c r="J68" s="143">
        <v>36</v>
      </c>
      <c r="K68" s="143" t="s">
        <v>636</v>
      </c>
      <c r="L68" s="143" t="s">
        <v>637</v>
      </c>
      <c r="M68" s="143" t="s">
        <v>74</v>
      </c>
      <c r="N68" s="143" t="s">
        <v>19</v>
      </c>
      <c r="O68" s="144">
        <v>20</v>
      </c>
      <c r="P68" s="149">
        <v>159000</v>
      </c>
      <c r="Q68" s="146">
        <v>159000</v>
      </c>
      <c r="R68" s="146">
        <f t="shared" si="0"/>
        <v>3180000</v>
      </c>
      <c r="S68" s="147"/>
    </row>
    <row r="69" spans="1:19" s="132" customFormat="1" ht="157.5" customHeight="1">
      <c r="A69" s="141">
        <v>64</v>
      </c>
      <c r="B69" s="141">
        <v>95</v>
      </c>
      <c r="C69" s="142" t="s">
        <v>638</v>
      </c>
      <c r="D69" s="142" t="s">
        <v>639</v>
      </c>
      <c r="E69" s="143" t="s">
        <v>84</v>
      </c>
      <c r="F69" s="143" t="s">
        <v>311</v>
      </c>
      <c r="G69" s="143" t="s">
        <v>17</v>
      </c>
      <c r="H69" s="143" t="s">
        <v>640</v>
      </c>
      <c r="I69" s="143">
        <v>3</v>
      </c>
      <c r="J69" s="143">
        <v>36</v>
      </c>
      <c r="K69" s="143" t="s">
        <v>641</v>
      </c>
      <c r="L69" s="143" t="s">
        <v>107</v>
      </c>
      <c r="M69" s="143" t="s">
        <v>72</v>
      </c>
      <c r="N69" s="143" t="s">
        <v>70</v>
      </c>
      <c r="O69" s="144">
        <v>120000</v>
      </c>
      <c r="P69" s="149">
        <v>4200</v>
      </c>
      <c r="Q69" s="146">
        <v>980</v>
      </c>
      <c r="R69" s="146">
        <f t="shared" si="0"/>
        <v>117600000</v>
      </c>
      <c r="S69" s="147"/>
    </row>
    <row r="70" spans="1:19" s="132" customFormat="1" ht="157.5" customHeight="1">
      <c r="A70" s="141">
        <v>65</v>
      </c>
      <c r="B70" s="141">
        <v>96</v>
      </c>
      <c r="C70" s="142" t="s">
        <v>642</v>
      </c>
      <c r="D70" s="142" t="s">
        <v>639</v>
      </c>
      <c r="E70" s="143" t="s">
        <v>643</v>
      </c>
      <c r="F70" s="143" t="s">
        <v>311</v>
      </c>
      <c r="G70" s="143" t="s">
        <v>17</v>
      </c>
      <c r="H70" s="143" t="s">
        <v>644</v>
      </c>
      <c r="I70" s="143">
        <v>4</v>
      </c>
      <c r="J70" s="143">
        <v>36</v>
      </c>
      <c r="K70" s="143" t="s">
        <v>645</v>
      </c>
      <c r="L70" s="143" t="s">
        <v>628</v>
      </c>
      <c r="M70" s="143" t="s">
        <v>72</v>
      </c>
      <c r="N70" s="143" t="s">
        <v>17</v>
      </c>
      <c r="O70" s="144">
        <v>80000</v>
      </c>
      <c r="P70" s="149">
        <v>4000</v>
      </c>
      <c r="Q70" s="146">
        <v>1290</v>
      </c>
      <c r="R70" s="146">
        <f t="shared" si="0"/>
        <v>103200000</v>
      </c>
      <c r="S70" s="147"/>
    </row>
    <row r="71" spans="1:19" s="132" customFormat="1" ht="157.5" customHeight="1">
      <c r="A71" s="141">
        <v>66</v>
      </c>
      <c r="B71" s="141">
        <v>97</v>
      </c>
      <c r="C71" s="142" t="s">
        <v>646</v>
      </c>
      <c r="D71" s="142" t="s">
        <v>647</v>
      </c>
      <c r="E71" s="143" t="s">
        <v>648</v>
      </c>
      <c r="F71" s="143" t="s">
        <v>311</v>
      </c>
      <c r="G71" s="143" t="s">
        <v>361</v>
      </c>
      <c r="H71" s="143" t="s">
        <v>367</v>
      </c>
      <c r="I71" s="143">
        <v>4</v>
      </c>
      <c r="J71" s="143">
        <v>36</v>
      </c>
      <c r="K71" s="143" t="s">
        <v>649</v>
      </c>
      <c r="L71" s="143" t="s">
        <v>198</v>
      </c>
      <c r="M71" s="143" t="s">
        <v>72</v>
      </c>
      <c r="N71" s="143" t="s">
        <v>17</v>
      </c>
      <c r="O71" s="144">
        <v>70000</v>
      </c>
      <c r="P71" s="149">
        <v>1900</v>
      </c>
      <c r="Q71" s="146">
        <v>492</v>
      </c>
      <c r="R71" s="146">
        <f t="shared" ref="R71:R131" si="1">Q71*O71</f>
        <v>34440000</v>
      </c>
      <c r="S71" s="147"/>
    </row>
    <row r="72" spans="1:19" s="132" customFormat="1" ht="157.5" customHeight="1">
      <c r="A72" s="141">
        <v>67</v>
      </c>
      <c r="B72" s="141">
        <v>98</v>
      </c>
      <c r="C72" s="142" t="s">
        <v>650</v>
      </c>
      <c r="D72" s="142" t="s">
        <v>651</v>
      </c>
      <c r="E72" s="143" t="s">
        <v>652</v>
      </c>
      <c r="F72" s="143" t="s">
        <v>421</v>
      </c>
      <c r="G72" s="143" t="s">
        <v>653</v>
      </c>
      <c r="H72" s="143" t="s">
        <v>654</v>
      </c>
      <c r="I72" s="143">
        <v>4</v>
      </c>
      <c r="J72" s="143">
        <v>36</v>
      </c>
      <c r="K72" s="143" t="s">
        <v>655</v>
      </c>
      <c r="L72" s="143" t="s">
        <v>656</v>
      </c>
      <c r="M72" s="143" t="s">
        <v>72</v>
      </c>
      <c r="N72" s="143" t="s">
        <v>384</v>
      </c>
      <c r="O72" s="144">
        <v>20000</v>
      </c>
      <c r="P72" s="149">
        <v>2880</v>
      </c>
      <c r="Q72" s="146">
        <v>2394</v>
      </c>
      <c r="R72" s="146">
        <f t="shared" si="1"/>
        <v>47880000</v>
      </c>
      <c r="S72" s="147"/>
    </row>
    <row r="73" spans="1:19" s="132" customFormat="1" ht="157.5" customHeight="1">
      <c r="A73" s="141">
        <v>68</v>
      </c>
      <c r="B73" s="141">
        <v>99</v>
      </c>
      <c r="C73" s="142" t="s">
        <v>657</v>
      </c>
      <c r="D73" s="142" t="s">
        <v>658</v>
      </c>
      <c r="E73" s="143" t="s">
        <v>659</v>
      </c>
      <c r="F73" s="143" t="s">
        <v>421</v>
      </c>
      <c r="G73" s="143" t="s">
        <v>660</v>
      </c>
      <c r="H73" s="143" t="s">
        <v>661</v>
      </c>
      <c r="I73" s="143">
        <v>4</v>
      </c>
      <c r="J73" s="143">
        <v>36</v>
      </c>
      <c r="K73" s="143" t="s">
        <v>662</v>
      </c>
      <c r="L73" s="143" t="s">
        <v>656</v>
      </c>
      <c r="M73" s="143" t="s">
        <v>72</v>
      </c>
      <c r="N73" s="143" t="s">
        <v>384</v>
      </c>
      <c r="O73" s="144">
        <v>80000</v>
      </c>
      <c r="P73" s="149">
        <v>3500</v>
      </c>
      <c r="Q73" s="146">
        <v>3486</v>
      </c>
      <c r="R73" s="146">
        <f t="shared" si="1"/>
        <v>278880000</v>
      </c>
      <c r="S73" s="147"/>
    </row>
    <row r="74" spans="1:19" s="132" customFormat="1" ht="157.5" customHeight="1">
      <c r="A74" s="141">
        <v>69</v>
      </c>
      <c r="B74" s="141">
        <v>100</v>
      </c>
      <c r="C74" s="142" t="s">
        <v>663</v>
      </c>
      <c r="D74" s="142" t="s">
        <v>664</v>
      </c>
      <c r="E74" s="143" t="s">
        <v>665</v>
      </c>
      <c r="F74" s="143" t="s">
        <v>311</v>
      </c>
      <c r="G74" s="143" t="s">
        <v>666</v>
      </c>
      <c r="H74" s="143" t="s">
        <v>667</v>
      </c>
      <c r="I74" s="143">
        <v>4</v>
      </c>
      <c r="J74" s="143">
        <v>36</v>
      </c>
      <c r="K74" s="143" t="s">
        <v>668</v>
      </c>
      <c r="L74" s="143" t="s">
        <v>405</v>
      </c>
      <c r="M74" s="143" t="s">
        <v>72</v>
      </c>
      <c r="N74" s="143" t="s">
        <v>384</v>
      </c>
      <c r="O74" s="144">
        <v>50000</v>
      </c>
      <c r="P74" s="149">
        <v>3300</v>
      </c>
      <c r="Q74" s="146">
        <v>3300</v>
      </c>
      <c r="R74" s="146">
        <f t="shared" si="1"/>
        <v>165000000</v>
      </c>
      <c r="S74" s="147"/>
    </row>
    <row r="75" spans="1:19" s="132" customFormat="1" ht="157.5" customHeight="1">
      <c r="A75" s="141">
        <v>70</v>
      </c>
      <c r="B75" s="141">
        <v>101</v>
      </c>
      <c r="C75" s="142" t="s">
        <v>669</v>
      </c>
      <c r="D75" s="142" t="s">
        <v>670</v>
      </c>
      <c r="E75" s="143" t="s">
        <v>671</v>
      </c>
      <c r="F75" s="143" t="s">
        <v>672</v>
      </c>
      <c r="G75" s="143" t="s">
        <v>428</v>
      </c>
      <c r="H75" s="143" t="s">
        <v>673</v>
      </c>
      <c r="I75" s="143">
        <v>4</v>
      </c>
      <c r="J75" s="143">
        <v>36</v>
      </c>
      <c r="K75" s="143" t="s">
        <v>674</v>
      </c>
      <c r="L75" s="143" t="s">
        <v>217</v>
      </c>
      <c r="M75" s="143" t="s">
        <v>72</v>
      </c>
      <c r="N75" s="143" t="s">
        <v>20</v>
      </c>
      <c r="O75" s="144">
        <v>150</v>
      </c>
      <c r="P75" s="149">
        <v>2900</v>
      </c>
      <c r="Q75" s="146">
        <v>2835</v>
      </c>
      <c r="R75" s="146">
        <f t="shared" si="1"/>
        <v>425250</v>
      </c>
      <c r="S75" s="147"/>
    </row>
    <row r="76" spans="1:19" s="132" customFormat="1" ht="157.5" customHeight="1">
      <c r="A76" s="141">
        <v>71</v>
      </c>
      <c r="B76" s="141">
        <v>102</v>
      </c>
      <c r="C76" s="142" t="s">
        <v>675</v>
      </c>
      <c r="D76" s="142" t="s">
        <v>177</v>
      </c>
      <c r="E76" s="143" t="s">
        <v>676</v>
      </c>
      <c r="F76" s="143" t="s">
        <v>311</v>
      </c>
      <c r="G76" s="143" t="s">
        <v>17</v>
      </c>
      <c r="H76" s="143" t="s">
        <v>357</v>
      </c>
      <c r="I76" s="143">
        <v>3</v>
      </c>
      <c r="J76" s="143">
        <v>36</v>
      </c>
      <c r="K76" s="143" t="s">
        <v>677</v>
      </c>
      <c r="L76" s="143" t="s">
        <v>319</v>
      </c>
      <c r="M76" s="143" t="s">
        <v>72</v>
      </c>
      <c r="N76" s="143" t="s">
        <v>17</v>
      </c>
      <c r="O76" s="144">
        <v>45000</v>
      </c>
      <c r="P76" s="149">
        <v>1115</v>
      </c>
      <c r="Q76" s="146">
        <v>224</v>
      </c>
      <c r="R76" s="146">
        <f t="shared" si="1"/>
        <v>10080000</v>
      </c>
      <c r="S76" s="147"/>
    </row>
    <row r="77" spans="1:19" s="132" customFormat="1" ht="157.5" customHeight="1">
      <c r="A77" s="141">
        <v>72</v>
      </c>
      <c r="B77" s="141">
        <v>103</v>
      </c>
      <c r="C77" s="142" t="s">
        <v>678</v>
      </c>
      <c r="D77" s="142" t="s">
        <v>679</v>
      </c>
      <c r="E77" s="143" t="s">
        <v>77</v>
      </c>
      <c r="F77" s="143" t="s">
        <v>311</v>
      </c>
      <c r="G77" s="143" t="s">
        <v>351</v>
      </c>
      <c r="H77" s="143" t="s">
        <v>680</v>
      </c>
      <c r="I77" s="143">
        <v>4</v>
      </c>
      <c r="J77" s="143">
        <v>36</v>
      </c>
      <c r="K77" s="143" t="s">
        <v>681</v>
      </c>
      <c r="L77" s="143" t="s">
        <v>157</v>
      </c>
      <c r="M77" s="143" t="s">
        <v>72</v>
      </c>
      <c r="N77" s="143" t="s">
        <v>17</v>
      </c>
      <c r="O77" s="144">
        <v>120000</v>
      </c>
      <c r="P77" s="149">
        <v>920</v>
      </c>
      <c r="Q77" s="146">
        <v>242</v>
      </c>
      <c r="R77" s="146">
        <f t="shared" si="1"/>
        <v>29040000</v>
      </c>
      <c r="S77" s="147"/>
    </row>
    <row r="78" spans="1:19" s="132" customFormat="1" ht="157.5" customHeight="1">
      <c r="A78" s="141">
        <v>73</v>
      </c>
      <c r="B78" s="141">
        <v>104</v>
      </c>
      <c r="C78" s="142" t="s">
        <v>682</v>
      </c>
      <c r="D78" s="142" t="s">
        <v>682</v>
      </c>
      <c r="E78" s="143" t="s">
        <v>77</v>
      </c>
      <c r="F78" s="143" t="s">
        <v>311</v>
      </c>
      <c r="G78" s="143" t="s">
        <v>361</v>
      </c>
      <c r="H78" s="143" t="s">
        <v>367</v>
      </c>
      <c r="I78" s="143">
        <v>4</v>
      </c>
      <c r="J78" s="143">
        <v>36</v>
      </c>
      <c r="K78" s="143" t="s">
        <v>683</v>
      </c>
      <c r="L78" s="143" t="s">
        <v>211</v>
      </c>
      <c r="M78" s="143" t="s">
        <v>72</v>
      </c>
      <c r="N78" s="143" t="s">
        <v>17</v>
      </c>
      <c r="O78" s="144">
        <v>20000</v>
      </c>
      <c r="P78" s="149">
        <v>1900</v>
      </c>
      <c r="Q78" s="146">
        <v>465</v>
      </c>
      <c r="R78" s="146">
        <f t="shared" si="1"/>
        <v>9300000</v>
      </c>
      <c r="S78" s="147"/>
    </row>
    <row r="79" spans="1:19" s="132" customFormat="1" ht="157.5" customHeight="1">
      <c r="A79" s="141">
        <v>74</v>
      </c>
      <c r="B79" s="141">
        <v>107</v>
      </c>
      <c r="C79" s="142" t="s">
        <v>684</v>
      </c>
      <c r="D79" s="142" t="s">
        <v>685</v>
      </c>
      <c r="E79" s="143" t="s">
        <v>686</v>
      </c>
      <c r="F79" s="143" t="s">
        <v>410</v>
      </c>
      <c r="G79" s="143" t="s">
        <v>476</v>
      </c>
      <c r="H79" s="143" t="s">
        <v>687</v>
      </c>
      <c r="I79" s="143">
        <v>4</v>
      </c>
      <c r="J79" s="143">
        <v>36</v>
      </c>
      <c r="K79" s="143" t="s">
        <v>688</v>
      </c>
      <c r="L79" s="143" t="s">
        <v>689</v>
      </c>
      <c r="M79" s="143" t="s">
        <v>72</v>
      </c>
      <c r="N79" s="143" t="s">
        <v>20</v>
      </c>
      <c r="O79" s="144">
        <v>1200</v>
      </c>
      <c r="P79" s="149">
        <v>7000</v>
      </c>
      <c r="Q79" s="146">
        <v>4830</v>
      </c>
      <c r="R79" s="146">
        <f t="shared" si="1"/>
        <v>5796000</v>
      </c>
      <c r="S79" s="147"/>
    </row>
    <row r="80" spans="1:19" s="132" customFormat="1" ht="157.5" customHeight="1">
      <c r="A80" s="141">
        <v>75</v>
      </c>
      <c r="B80" s="141">
        <v>108</v>
      </c>
      <c r="C80" s="142" t="s">
        <v>690</v>
      </c>
      <c r="D80" s="142" t="s">
        <v>691</v>
      </c>
      <c r="E80" s="143" t="s">
        <v>110</v>
      </c>
      <c r="F80" s="143" t="s">
        <v>311</v>
      </c>
      <c r="G80" s="143" t="s">
        <v>445</v>
      </c>
      <c r="H80" s="143" t="s">
        <v>367</v>
      </c>
      <c r="I80" s="143">
        <v>2</v>
      </c>
      <c r="J80" s="143">
        <v>24</v>
      </c>
      <c r="K80" s="143" t="s">
        <v>692</v>
      </c>
      <c r="L80" s="143" t="s">
        <v>693</v>
      </c>
      <c r="M80" s="143" t="s">
        <v>72</v>
      </c>
      <c r="N80" s="143" t="s">
        <v>17</v>
      </c>
      <c r="O80" s="144">
        <v>80000</v>
      </c>
      <c r="P80" s="149">
        <v>713</v>
      </c>
      <c r="Q80" s="146">
        <v>700</v>
      </c>
      <c r="R80" s="146">
        <f t="shared" si="1"/>
        <v>56000000</v>
      </c>
      <c r="S80" s="147"/>
    </row>
    <row r="81" spans="1:19" s="132" customFormat="1" ht="157.5" customHeight="1">
      <c r="A81" s="141">
        <v>76</v>
      </c>
      <c r="B81" s="141">
        <v>110</v>
      </c>
      <c r="C81" s="142" t="s">
        <v>694</v>
      </c>
      <c r="D81" s="142" t="s">
        <v>695</v>
      </c>
      <c r="E81" s="143" t="s">
        <v>77</v>
      </c>
      <c r="F81" s="143" t="s">
        <v>311</v>
      </c>
      <c r="G81" s="143" t="s">
        <v>351</v>
      </c>
      <c r="H81" s="143" t="s">
        <v>367</v>
      </c>
      <c r="I81" s="143">
        <v>4</v>
      </c>
      <c r="J81" s="143">
        <v>36</v>
      </c>
      <c r="K81" s="143" t="s">
        <v>696</v>
      </c>
      <c r="L81" s="143" t="s">
        <v>211</v>
      </c>
      <c r="M81" s="143" t="s">
        <v>72</v>
      </c>
      <c r="N81" s="143" t="s">
        <v>17</v>
      </c>
      <c r="O81" s="144">
        <v>8000</v>
      </c>
      <c r="P81" s="149">
        <v>1500</v>
      </c>
      <c r="Q81" s="146">
        <v>1005</v>
      </c>
      <c r="R81" s="146">
        <f t="shared" si="1"/>
        <v>8040000</v>
      </c>
      <c r="S81" s="147"/>
    </row>
    <row r="82" spans="1:19" s="132" customFormat="1" ht="157.5" customHeight="1">
      <c r="A82" s="141">
        <v>77</v>
      </c>
      <c r="B82" s="141">
        <v>111</v>
      </c>
      <c r="C82" s="142" t="s">
        <v>697</v>
      </c>
      <c r="D82" s="142" t="s">
        <v>698</v>
      </c>
      <c r="E82" s="143" t="s">
        <v>699</v>
      </c>
      <c r="F82" s="143" t="s">
        <v>410</v>
      </c>
      <c r="G82" s="143" t="s">
        <v>476</v>
      </c>
      <c r="H82" s="143" t="s">
        <v>558</v>
      </c>
      <c r="I82" s="143">
        <v>4</v>
      </c>
      <c r="J82" s="143">
        <v>36</v>
      </c>
      <c r="K82" s="143" t="s">
        <v>700</v>
      </c>
      <c r="L82" s="143" t="s">
        <v>701</v>
      </c>
      <c r="M82" s="143" t="s">
        <v>72</v>
      </c>
      <c r="N82" s="143" t="s">
        <v>20</v>
      </c>
      <c r="O82" s="144">
        <v>100</v>
      </c>
      <c r="P82" s="149">
        <v>32000</v>
      </c>
      <c r="Q82" s="146">
        <v>29400</v>
      </c>
      <c r="R82" s="146">
        <f t="shared" si="1"/>
        <v>2940000</v>
      </c>
      <c r="S82" s="147"/>
    </row>
    <row r="83" spans="1:19" s="132" customFormat="1" ht="157.5" customHeight="1">
      <c r="A83" s="141">
        <v>78</v>
      </c>
      <c r="B83" s="141">
        <v>112</v>
      </c>
      <c r="C83" s="142" t="s">
        <v>702</v>
      </c>
      <c r="D83" s="142" t="s">
        <v>703</v>
      </c>
      <c r="E83" s="143" t="s">
        <v>704</v>
      </c>
      <c r="F83" s="143" t="s">
        <v>323</v>
      </c>
      <c r="G83" s="143" t="s">
        <v>705</v>
      </c>
      <c r="H83" s="143" t="s">
        <v>706</v>
      </c>
      <c r="I83" s="143">
        <v>4</v>
      </c>
      <c r="J83" s="143">
        <v>36</v>
      </c>
      <c r="K83" s="143" t="s">
        <v>707</v>
      </c>
      <c r="L83" s="143" t="s">
        <v>228</v>
      </c>
      <c r="M83" s="143" t="s">
        <v>72</v>
      </c>
      <c r="N83" s="143" t="s">
        <v>258</v>
      </c>
      <c r="O83" s="144">
        <v>1000</v>
      </c>
      <c r="P83" s="149">
        <v>26000</v>
      </c>
      <c r="Q83" s="146">
        <v>10290</v>
      </c>
      <c r="R83" s="146">
        <f t="shared" si="1"/>
        <v>10290000</v>
      </c>
      <c r="S83" s="147"/>
    </row>
    <row r="84" spans="1:19" s="132" customFormat="1" ht="157.5" customHeight="1">
      <c r="A84" s="141">
        <v>79</v>
      </c>
      <c r="B84" s="141">
        <v>113</v>
      </c>
      <c r="C84" s="142" t="s">
        <v>708</v>
      </c>
      <c r="D84" s="142" t="s">
        <v>703</v>
      </c>
      <c r="E84" s="143" t="s">
        <v>709</v>
      </c>
      <c r="F84" s="143" t="s">
        <v>580</v>
      </c>
      <c r="G84" s="143" t="s">
        <v>333</v>
      </c>
      <c r="H84" s="143" t="s">
        <v>581</v>
      </c>
      <c r="I84" s="143">
        <v>4</v>
      </c>
      <c r="J84" s="143">
        <v>60</v>
      </c>
      <c r="K84" s="143" t="s">
        <v>710</v>
      </c>
      <c r="L84" s="143" t="s">
        <v>583</v>
      </c>
      <c r="M84" s="143" t="s">
        <v>72</v>
      </c>
      <c r="N84" s="143" t="s">
        <v>258</v>
      </c>
      <c r="O84" s="144">
        <v>4000</v>
      </c>
      <c r="P84" s="149">
        <v>13283</v>
      </c>
      <c r="Q84" s="146">
        <v>7998</v>
      </c>
      <c r="R84" s="146">
        <f t="shared" si="1"/>
        <v>31992000</v>
      </c>
      <c r="S84" s="147"/>
    </row>
    <row r="85" spans="1:19" s="132" customFormat="1" ht="157.5" customHeight="1">
      <c r="A85" s="141">
        <v>80</v>
      </c>
      <c r="B85" s="141">
        <v>115</v>
      </c>
      <c r="C85" s="142" t="s">
        <v>711</v>
      </c>
      <c r="D85" s="142" t="s">
        <v>712</v>
      </c>
      <c r="E85" s="143" t="s">
        <v>713</v>
      </c>
      <c r="F85" s="143" t="s">
        <v>311</v>
      </c>
      <c r="G85" s="143" t="s">
        <v>714</v>
      </c>
      <c r="H85" s="143" t="s">
        <v>715</v>
      </c>
      <c r="I85" s="143">
        <v>4</v>
      </c>
      <c r="J85" s="143">
        <v>24</v>
      </c>
      <c r="K85" s="143" t="s">
        <v>716</v>
      </c>
      <c r="L85" s="143" t="s">
        <v>717</v>
      </c>
      <c r="M85" s="143" t="s">
        <v>72</v>
      </c>
      <c r="N85" s="143" t="s">
        <v>384</v>
      </c>
      <c r="O85" s="144">
        <v>20000</v>
      </c>
      <c r="P85" s="149">
        <v>2800</v>
      </c>
      <c r="Q85" s="146">
        <v>2750</v>
      </c>
      <c r="R85" s="146">
        <f t="shared" si="1"/>
        <v>55000000</v>
      </c>
      <c r="S85" s="147"/>
    </row>
    <row r="86" spans="1:19" s="132" customFormat="1" ht="157.5" customHeight="1">
      <c r="A86" s="141">
        <v>81</v>
      </c>
      <c r="B86" s="141">
        <v>117</v>
      </c>
      <c r="C86" s="142" t="s">
        <v>718</v>
      </c>
      <c r="D86" s="142" t="s">
        <v>719</v>
      </c>
      <c r="E86" s="143" t="s">
        <v>720</v>
      </c>
      <c r="F86" s="143" t="s">
        <v>721</v>
      </c>
      <c r="G86" s="143" t="s">
        <v>722</v>
      </c>
      <c r="H86" s="143" t="s">
        <v>723</v>
      </c>
      <c r="I86" s="143">
        <v>1</v>
      </c>
      <c r="J86" s="143" t="s">
        <v>724</v>
      </c>
      <c r="K86" s="143" t="s">
        <v>725</v>
      </c>
      <c r="L86" s="143" t="s">
        <v>726</v>
      </c>
      <c r="M86" s="143" t="s">
        <v>727</v>
      </c>
      <c r="N86" s="143" t="s">
        <v>258</v>
      </c>
      <c r="O86" s="144">
        <v>10</v>
      </c>
      <c r="P86" s="149">
        <v>118000</v>
      </c>
      <c r="Q86" s="146">
        <v>97000</v>
      </c>
      <c r="R86" s="146">
        <f t="shared" si="1"/>
        <v>970000</v>
      </c>
      <c r="S86" s="147"/>
    </row>
    <row r="87" spans="1:19" s="132" customFormat="1" ht="157.5" customHeight="1">
      <c r="A87" s="141">
        <v>82</v>
      </c>
      <c r="B87" s="141">
        <v>118</v>
      </c>
      <c r="C87" s="142" t="s">
        <v>728</v>
      </c>
      <c r="D87" s="142" t="s">
        <v>729</v>
      </c>
      <c r="E87" s="143" t="s">
        <v>730</v>
      </c>
      <c r="F87" s="143" t="s">
        <v>410</v>
      </c>
      <c r="G87" s="143" t="s">
        <v>476</v>
      </c>
      <c r="H87" s="143" t="s">
        <v>731</v>
      </c>
      <c r="I87" s="143">
        <v>4</v>
      </c>
      <c r="J87" s="143">
        <v>36</v>
      </c>
      <c r="K87" s="143" t="s">
        <v>732</v>
      </c>
      <c r="L87" s="143" t="s">
        <v>733</v>
      </c>
      <c r="M87" s="143" t="s">
        <v>72</v>
      </c>
      <c r="N87" s="143" t="s">
        <v>20</v>
      </c>
      <c r="O87" s="144">
        <v>50</v>
      </c>
      <c r="P87" s="149">
        <v>26000</v>
      </c>
      <c r="Q87" s="146">
        <v>26000</v>
      </c>
      <c r="R87" s="146">
        <f t="shared" si="1"/>
        <v>1300000</v>
      </c>
      <c r="S87" s="147"/>
    </row>
    <row r="88" spans="1:19" s="132" customFormat="1" ht="157.5" customHeight="1">
      <c r="A88" s="141">
        <v>83</v>
      </c>
      <c r="B88" s="141">
        <v>119</v>
      </c>
      <c r="C88" s="142" t="s">
        <v>734</v>
      </c>
      <c r="D88" s="142" t="s">
        <v>735</v>
      </c>
      <c r="E88" s="143" t="s">
        <v>736</v>
      </c>
      <c r="F88" s="143" t="s">
        <v>323</v>
      </c>
      <c r="G88" s="143" t="s">
        <v>324</v>
      </c>
      <c r="H88" s="143" t="s">
        <v>737</v>
      </c>
      <c r="I88" s="143">
        <v>4</v>
      </c>
      <c r="J88" s="143">
        <v>36</v>
      </c>
      <c r="K88" s="143" t="s">
        <v>738</v>
      </c>
      <c r="L88" s="143" t="s">
        <v>739</v>
      </c>
      <c r="M88" s="143" t="s">
        <v>72</v>
      </c>
      <c r="N88" s="143" t="s">
        <v>258</v>
      </c>
      <c r="O88" s="144">
        <v>3000</v>
      </c>
      <c r="P88" s="149">
        <v>3000</v>
      </c>
      <c r="Q88" s="146">
        <v>1733</v>
      </c>
      <c r="R88" s="146">
        <f t="shared" si="1"/>
        <v>5199000</v>
      </c>
      <c r="S88" s="147"/>
    </row>
    <row r="89" spans="1:19" s="132" customFormat="1" ht="228" customHeight="1">
      <c r="A89" s="141">
        <v>84</v>
      </c>
      <c r="B89" s="141">
        <v>120</v>
      </c>
      <c r="C89" s="142" t="s">
        <v>740</v>
      </c>
      <c r="D89" s="142" t="s">
        <v>741</v>
      </c>
      <c r="E89" s="143" t="s">
        <v>742</v>
      </c>
      <c r="F89" s="143" t="s">
        <v>743</v>
      </c>
      <c r="G89" s="143" t="s">
        <v>744</v>
      </c>
      <c r="H89" s="143" t="s">
        <v>745</v>
      </c>
      <c r="I89" s="143">
        <v>4</v>
      </c>
      <c r="J89" s="143">
        <v>36</v>
      </c>
      <c r="K89" s="143" t="s">
        <v>746</v>
      </c>
      <c r="L89" s="143" t="s">
        <v>747</v>
      </c>
      <c r="M89" s="143" t="s">
        <v>72</v>
      </c>
      <c r="N89" s="143" t="s">
        <v>384</v>
      </c>
      <c r="O89" s="144">
        <v>10000</v>
      </c>
      <c r="P89" s="149">
        <v>1575</v>
      </c>
      <c r="Q89" s="146">
        <v>1313</v>
      </c>
      <c r="R89" s="146">
        <f t="shared" si="1"/>
        <v>13130000</v>
      </c>
      <c r="S89" s="147"/>
    </row>
    <row r="90" spans="1:19" s="132" customFormat="1" ht="157.5" customHeight="1">
      <c r="A90" s="141">
        <v>85</v>
      </c>
      <c r="B90" s="141">
        <v>121</v>
      </c>
      <c r="C90" s="142" t="s">
        <v>748</v>
      </c>
      <c r="D90" s="142" t="s">
        <v>741</v>
      </c>
      <c r="E90" s="143" t="s">
        <v>749</v>
      </c>
      <c r="F90" s="143" t="s">
        <v>311</v>
      </c>
      <c r="G90" s="143" t="s">
        <v>17</v>
      </c>
      <c r="H90" s="143" t="s">
        <v>750</v>
      </c>
      <c r="I90" s="143">
        <v>4</v>
      </c>
      <c r="J90" s="143">
        <v>36</v>
      </c>
      <c r="K90" s="143" t="s">
        <v>751</v>
      </c>
      <c r="L90" s="143" t="s">
        <v>518</v>
      </c>
      <c r="M90" s="143" t="s">
        <v>72</v>
      </c>
      <c r="N90" s="143" t="s">
        <v>17</v>
      </c>
      <c r="O90" s="144">
        <v>1000</v>
      </c>
      <c r="P90" s="149">
        <v>680</v>
      </c>
      <c r="Q90" s="146">
        <v>680</v>
      </c>
      <c r="R90" s="146">
        <f t="shared" si="1"/>
        <v>680000</v>
      </c>
      <c r="S90" s="147"/>
    </row>
    <row r="91" spans="1:19" s="132" customFormat="1" ht="157.5" customHeight="1">
      <c r="A91" s="141">
        <v>86</v>
      </c>
      <c r="B91" s="141">
        <v>122</v>
      </c>
      <c r="C91" s="142" t="s">
        <v>752</v>
      </c>
      <c r="D91" s="142" t="s">
        <v>753</v>
      </c>
      <c r="E91" s="143" t="s">
        <v>754</v>
      </c>
      <c r="F91" s="143" t="s">
        <v>755</v>
      </c>
      <c r="G91" s="143" t="s">
        <v>756</v>
      </c>
      <c r="H91" s="143" t="s">
        <v>757</v>
      </c>
      <c r="I91" s="143">
        <v>4</v>
      </c>
      <c r="J91" s="143">
        <v>36</v>
      </c>
      <c r="K91" s="143" t="s">
        <v>758</v>
      </c>
      <c r="L91" s="143" t="s">
        <v>759</v>
      </c>
      <c r="M91" s="143" t="s">
        <v>72</v>
      </c>
      <c r="N91" s="143" t="s">
        <v>17</v>
      </c>
      <c r="O91" s="144">
        <v>3000</v>
      </c>
      <c r="P91" s="149">
        <v>6000</v>
      </c>
      <c r="Q91" s="146">
        <v>3900</v>
      </c>
      <c r="R91" s="146">
        <f t="shared" si="1"/>
        <v>11700000</v>
      </c>
      <c r="S91" s="147"/>
    </row>
    <row r="92" spans="1:19" s="132" customFormat="1" ht="157.5" customHeight="1">
      <c r="A92" s="141">
        <v>87</v>
      </c>
      <c r="B92" s="141">
        <v>124</v>
      </c>
      <c r="C92" s="142" t="s">
        <v>760</v>
      </c>
      <c r="D92" s="142" t="s">
        <v>761</v>
      </c>
      <c r="E92" s="143" t="s">
        <v>127</v>
      </c>
      <c r="F92" s="143" t="s">
        <v>410</v>
      </c>
      <c r="G92" s="143" t="s">
        <v>762</v>
      </c>
      <c r="H92" s="143" t="s">
        <v>763</v>
      </c>
      <c r="I92" s="143">
        <v>4</v>
      </c>
      <c r="J92" s="143">
        <v>36</v>
      </c>
      <c r="K92" s="143" t="s">
        <v>764</v>
      </c>
      <c r="L92" s="143" t="s">
        <v>228</v>
      </c>
      <c r="M92" s="143" t="s">
        <v>72</v>
      </c>
      <c r="N92" s="143" t="s">
        <v>19</v>
      </c>
      <c r="O92" s="152">
        <v>500</v>
      </c>
      <c r="P92" s="149">
        <v>42000</v>
      </c>
      <c r="Q92" s="146">
        <v>7602</v>
      </c>
      <c r="R92" s="146">
        <f t="shared" si="1"/>
        <v>3801000</v>
      </c>
      <c r="S92" s="147"/>
    </row>
    <row r="93" spans="1:19" s="132" customFormat="1" ht="157.5" customHeight="1">
      <c r="A93" s="141">
        <v>88</v>
      </c>
      <c r="B93" s="141">
        <v>126</v>
      </c>
      <c r="C93" s="142" t="s">
        <v>765</v>
      </c>
      <c r="D93" s="142" t="s">
        <v>766</v>
      </c>
      <c r="E93" s="143" t="s">
        <v>767</v>
      </c>
      <c r="F93" s="143" t="s">
        <v>768</v>
      </c>
      <c r="G93" s="143" t="s">
        <v>762</v>
      </c>
      <c r="H93" s="143" t="s">
        <v>763</v>
      </c>
      <c r="I93" s="143">
        <v>4</v>
      </c>
      <c r="J93" s="143">
        <v>36</v>
      </c>
      <c r="K93" s="143" t="s">
        <v>769</v>
      </c>
      <c r="L93" s="143" t="s">
        <v>228</v>
      </c>
      <c r="M93" s="143" t="s">
        <v>72</v>
      </c>
      <c r="N93" s="143" t="s">
        <v>19</v>
      </c>
      <c r="O93" s="152">
        <v>200</v>
      </c>
      <c r="P93" s="149">
        <v>45000</v>
      </c>
      <c r="Q93" s="146">
        <v>7686</v>
      </c>
      <c r="R93" s="146">
        <f t="shared" si="1"/>
        <v>1537200</v>
      </c>
      <c r="S93" s="147"/>
    </row>
    <row r="94" spans="1:19" s="132" customFormat="1" ht="157.5" customHeight="1">
      <c r="A94" s="141">
        <v>89</v>
      </c>
      <c r="B94" s="141">
        <v>127</v>
      </c>
      <c r="C94" s="142" t="s">
        <v>770</v>
      </c>
      <c r="D94" s="142" t="s">
        <v>771</v>
      </c>
      <c r="E94" s="143" t="s">
        <v>772</v>
      </c>
      <c r="F94" s="143" t="s">
        <v>311</v>
      </c>
      <c r="G94" s="143" t="s">
        <v>505</v>
      </c>
      <c r="H94" s="143" t="s">
        <v>773</v>
      </c>
      <c r="I94" s="143">
        <v>4</v>
      </c>
      <c r="J94" s="143">
        <v>36</v>
      </c>
      <c r="K94" s="143" t="s">
        <v>774</v>
      </c>
      <c r="L94" s="143" t="s">
        <v>319</v>
      </c>
      <c r="M94" s="143" t="s">
        <v>72</v>
      </c>
      <c r="N94" s="143" t="s">
        <v>384</v>
      </c>
      <c r="O94" s="144">
        <v>35000</v>
      </c>
      <c r="P94" s="149">
        <v>1785</v>
      </c>
      <c r="Q94" s="146">
        <v>880</v>
      </c>
      <c r="R94" s="146">
        <f t="shared" si="1"/>
        <v>30800000</v>
      </c>
      <c r="S94" s="147"/>
    </row>
    <row r="95" spans="1:19" s="132" customFormat="1" ht="157.5" customHeight="1">
      <c r="A95" s="141">
        <v>90</v>
      </c>
      <c r="B95" s="141">
        <v>131</v>
      </c>
      <c r="C95" s="142" t="s">
        <v>775</v>
      </c>
      <c r="D95" s="142" t="s">
        <v>776</v>
      </c>
      <c r="E95" s="143" t="s">
        <v>171</v>
      </c>
      <c r="F95" s="143" t="s">
        <v>777</v>
      </c>
      <c r="G95" s="143" t="s">
        <v>778</v>
      </c>
      <c r="H95" s="143" t="s">
        <v>779</v>
      </c>
      <c r="I95" s="143">
        <v>1</v>
      </c>
      <c r="J95" s="143">
        <v>36</v>
      </c>
      <c r="K95" s="143" t="s">
        <v>780</v>
      </c>
      <c r="L95" s="143" t="s">
        <v>781</v>
      </c>
      <c r="M95" s="143" t="s">
        <v>30</v>
      </c>
      <c r="N95" s="143" t="s">
        <v>17</v>
      </c>
      <c r="O95" s="144">
        <v>500</v>
      </c>
      <c r="P95" s="149">
        <v>2026</v>
      </c>
      <c r="Q95" s="146">
        <v>2026</v>
      </c>
      <c r="R95" s="146">
        <f t="shared" si="1"/>
        <v>1013000</v>
      </c>
      <c r="S95" s="147"/>
    </row>
    <row r="96" spans="1:19" s="132" customFormat="1" ht="157.5" customHeight="1">
      <c r="A96" s="143">
        <v>91</v>
      </c>
      <c r="B96" s="143">
        <v>132</v>
      </c>
      <c r="C96" s="142" t="s">
        <v>782</v>
      </c>
      <c r="D96" s="142" t="s">
        <v>783</v>
      </c>
      <c r="E96" s="143" t="s">
        <v>784</v>
      </c>
      <c r="F96" s="143" t="s">
        <v>340</v>
      </c>
      <c r="G96" s="143" t="s">
        <v>785</v>
      </c>
      <c r="H96" s="143" t="s">
        <v>786</v>
      </c>
      <c r="I96" s="143">
        <v>4</v>
      </c>
      <c r="J96" s="143">
        <v>36</v>
      </c>
      <c r="K96" s="143" t="s">
        <v>787</v>
      </c>
      <c r="L96" s="143" t="s">
        <v>217</v>
      </c>
      <c r="M96" s="143" t="s">
        <v>72</v>
      </c>
      <c r="N96" s="143" t="s">
        <v>258</v>
      </c>
      <c r="O96" s="144">
        <v>50</v>
      </c>
      <c r="P96" s="149">
        <v>36000</v>
      </c>
      <c r="Q96" s="146">
        <v>13650</v>
      </c>
      <c r="R96" s="146">
        <f t="shared" si="1"/>
        <v>682500</v>
      </c>
      <c r="S96" s="147"/>
    </row>
    <row r="97" spans="1:19" s="132" customFormat="1" ht="211.5" customHeight="1">
      <c r="A97" s="141">
        <v>92</v>
      </c>
      <c r="B97" s="141">
        <v>133</v>
      </c>
      <c r="C97" s="142" t="s">
        <v>788</v>
      </c>
      <c r="D97" s="142" t="s">
        <v>789</v>
      </c>
      <c r="E97" s="143" t="s">
        <v>790</v>
      </c>
      <c r="F97" s="143" t="s">
        <v>791</v>
      </c>
      <c r="G97" s="143" t="s">
        <v>792</v>
      </c>
      <c r="H97" s="143" t="s">
        <v>793</v>
      </c>
      <c r="I97" s="143">
        <v>4</v>
      </c>
      <c r="J97" s="143">
        <v>36</v>
      </c>
      <c r="K97" s="143" t="s">
        <v>794</v>
      </c>
      <c r="L97" s="143" t="s">
        <v>228</v>
      </c>
      <c r="M97" s="143" t="s">
        <v>72</v>
      </c>
      <c r="N97" s="143" t="s">
        <v>46</v>
      </c>
      <c r="O97" s="144">
        <v>500</v>
      </c>
      <c r="P97" s="149">
        <v>2100</v>
      </c>
      <c r="Q97" s="146">
        <v>1785</v>
      </c>
      <c r="R97" s="146">
        <f t="shared" si="1"/>
        <v>892500</v>
      </c>
      <c r="S97" s="147"/>
    </row>
    <row r="98" spans="1:19" s="132" customFormat="1" ht="210" customHeight="1">
      <c r="A98" s="141">
        <v>93</v>
      </c>
      <c r="B98" s="141">
        <v>134</v>
      </c>
      <c r="C98" s="142" t="s">
        <v>795</v>
      </c>
      <c r="D98" s="142" t="s">
        <v>76</v>
      </c>
      <c r="E98" s="143" t="s">
        <v>796</v>
      </c>
      <c r="F98" s="143" t="s">
        <v>311</v>
      </c>
      <c r="G98" s="143" t="s">
        <v>361</v>
      </c>
      <c r="H98" s="143" t="s">
        <v>542</v>
      </c>
      <c r="I98" s="143">
        <v>4</v>
      </c>
      <c r="J98" s="143" t="s">
        <v>530</v>
      </c>
      <c r="K98" s="143" t="s">
        <v>797</v>
      </c>
      <c r="L98" s="143" t="s">
        <v>693</v>
      </c>
      <c r="M98" s="143" t="s">
        <v>72</v>
      </c>
      <c r="N98" s="143" t="s">
        <v>17</v>
      </c>
      <c r="O98" s="144">
        <v>70000</v>
      </c>
      <c r="P98" s="149">
        <v>197</v>
      </c>
      <c r="Q98" s="146">
        <v>195</v>
      </c>
      <c r="R98" s="146">
        <f t="shared" si="1"/>
        <v>13650000</v>
      </c>
      <c r="S98" s="147"/>
    </row>
    <row r="99" spans="1:19" s="132" customFormat="1" ht="157.5" customHeight="1">
      <c r="A99" s="141">
        <v>94</v>
      </c>
      <c r="B99" s="141">
        <v>135</v>
      </c>
      <c r="C99" s="142" t="s">
        <v>798</v>
      </c>
      <c r="D99" s="142" t="s">
        <v>789</v>
      </c>
      <c r="E99" s="143" t="s">
        <v>799</v>
      </c>
      <c r="F99" s="143" t="s">
        <v>800</v>
      </c>
      <c r="G99" s="143" t="s">
        <v>792</v>
      </c>
      <c r="H99" s="143" t="s">
        <v>793</v>
      </c>
      <c r="I99" s="143">
        <v>4</v>
      </c>
      <c r="J99" s="143">
        <v>36</v>
      </c>
      <c r="K99" s="143" t="s">
        <v>801</v>
      </c>
      <c r="L99" s="143" t="s">
        <v>228</v>
      </c>
      <c r="M99" s="143" t="s">
        <v>72</v>
      </c>
      <c r="N99" s="143" t="s">
        <v>46</v>
      </c>
      <c r="O99" s="144">
        <v>500</v>
      </c>
      <c r="P99" s="149">
        <v>2200</v>
      </c>
      <c r="Q99" s="146">
        <v>1890</v>
      </c>
      <c r="R99" s="146">
        <f t="shared" si="1"/>
        <v>945000</v>
      </c>
      <c r="S99" s="147"/>
    </row>
    <row r="100" spans="1:19" s="132" customFormat="1" ht="207" customHeight="1">
      <c r="A100" s="141">
        <v>95</v>
      </c>
      <c r="B100" s="141">
        <v>136</v>
      </c>
      <c r="C100" s="142" t="s">
        <v>802</v>
      </c>
      <c r="D100" s="142" t="s">
        <v>803</v>
      </c>
      <c r="E100" s="143" t="s">
        <v>804</v>
      </c>
      <c r="F100" s="143" t="s">
        <v>410</v>
      </c>
      <c r="G100" s="143" t="s">
        <v>476</v>
      </c>
      <c r="H100" s="143" t="s">
        <v>477</v>
      </c>
      <c r="I100" s="143">
        <v>1</v>
      </c>
      <c r="J100" s="143">
        <v>36</v>
      </c>
      <c r="K100" s="143" t="s">
        <v>805</v>
      </c>
      <c r="L100" s="143" t="s">
        <v>479</v>
      </c>
      <c r="M100" s="143" t="s">
        <v>337</v>
      </c>
      <c r="N100" s="143" t="s">
        <v>20</v>
      </c>
      <c r="O100" s="144">
        <v>50</v>
      </c>
      <c r="P100" s="149">
        <v>18000</v>
      </c>
      <c r="Q100" s="146">
        <v>17997</v>
      </c>
      <c r="R100" s="146">
        <f t="shared" si="1"/>
        <v>899850</v>
      </c>
      <c r="S100" s="147"/>
    </row>
    <row r="101" spans="1:19" s="132" customFormat="1" ht="157.5" customHeight="1">
      <c r="A101" s="141">
        <v>96</v>
      </c>
      <c r="B101" s="141">
        <v>139</v>
      </c>
      <c r="C101" s="142" t="s">
        <v>806</v>
      </c>
      <c r="D101" s="142" t="s">
        <v>807</v>
      </c>
      <c r="E101" s="143" t="s">
        <v>808</v>
      </c>
      <c r="F101" s="143" t="s">
        <v>410</v>
      </c>
      <c r="G101" s="143" t="s">
        <v>428</v>
      </c>
      <c r="H101" s="143" t="s">
        <v>809</v>
      </c>
      <c r="I101" s="143">
        <v>4</v>
      </c>
      <c r="J101" s="143">
        <v>24</v>
      </c>
      <c r="K101" s="143" t="s">
        <v>810</v>
      </c>
      <c r="L101" s="143" t="s">
        <v>198</v>
      </c>
      <c r="M101" s="143" t="s">
        <v>72</v>
      </c>
      <c r="N101" s="143" t="s">
        <v>20</v>
      </c>
      <c r="O101" s="144">
        <v>20</v>
      </c>
      <c r="P101" s="149">
        <v>4500</v>
      </c>
      <c r="Q101" s="146">
        <v>1650</v>
      </c>
      <c r="R101" s="146">
        <f t="shared" si="1"/>
        <v>33000</v>
      </c>
      <c r="S101" s="147"/>
    </row>
    <row r="102" spans="1:19" s="132" customFormat="1" ht="157.5" customHeight="1">
      <c r="A102" s="141">
        <v>97</v>
      </c>
      <c r="B102" s="141">
        <v>141</v>
      </c>
      <c r="C102" s="142" t="s">
        <v>811</v>
      </c>
      <c r="D102" s="142" t="s">
        <v>812</v>
      </c>
      <c r="E102" s="143" t="s">
        <v>88</v>
      </c>
      <c r="F102" s="143" t="s">
        <v>311</v>
      </c>
      <c r="G102" s="143" t="s">
        <v>351</v>
      </c>
      <c r="H102" s="143" t="s">
        <v>813</v>
      </c>
      <c r="I102" s="143" t="s">
        <v>153</v>
      </c>
      <c r="J102" s="143">
        <v>36</v>
      </c>
      <c r="K102" s="143" t="s">
        <v>814</v>
      </c>
      <c r="L102" s="143" t="s">
        <v>211</v>
      </c>
      <c r="M102" s="143" t="s">
        <v>72</v>
      </c>
      <c r="N102" s="143" t="s">
        <v>17</v>
      </c>
      <c r="O102" s="144">
        <v>120000</v>
      </c>
      <c r="P102" s="149">
        <v>1100</v>
      </c>
      <c r="Q102" s="146">
        <v>658</v>
      </c>
      <c r="R102" s="146">
        <f t="shared" si="1"/>
        <v>78960000</v>
      </c>
      <c r="S102" s="147"/>
    </row>
    <row r="103" spans="1:19" s="132" customFormat="1" ht="157.5" customHeight="1">
      <c r="A103" s="141">
        <v>98</v>
      </c>
      <c r="B103" s="141">
        <v>143</v>
      </c>
      <c r="C103" s="142" t="s">
        <v>277</v>
      </c>
      <c r="D103" s="142" t="s">
        <v>278</v>
      </c>
      <c r="E103" s="143" t="s">
        <v>815</v>
      </c>
      <c r="F103" s="143" t="s">
        <v>323</v>
      </c>
      <c r="G103" s="143" t="s">
        <v>324</v>
      </c>
      <c r="H103" s="143" t="s">
        <v>816</v>
      </c>
      <c r="I103" s="143">
        <v>4</v>
      </c>
      <c r="J103" s="143">
        <v>24</v>
      </c>
      <c r="K103" s="143" t="s">
        <v>279</v>
      </c>
      <c r="L103" s="143" t="s">
        <v>817</v>
      </c>
      <c r="M103" s="143" t="s">
        <v>72</v>
      </c>
      <c r="N103" s="143" t="s">
        <v>258</v>
      </c>
      <c r="O103" s="144">
        <v>50</v>
      </c>
      <c r="P103" s="149">
        <v>84000</v>
      </c>
      <c r="Q103" s="146">
        <v>37000</v>
      </c>
      <c r="R103" s="146">
        <f t="shared" si="1"/>
        <v>1850000</v>
      </c>
      <c r="S103" s="147"/>
    </row>
    <row r="104" spans="1:19" s="132" customFormat="1" ht="157.5" customHeight="1">
      <c r="A104" s="141">
        <v>99</v>
      </c>
      <c r="B104" s="141">
        <v>145</v>
      </c>
      <c r="C104" s="142" t="s">
        <v>818</v>
      </c>
      <c r="D104" s="142" t="s">
        <v>819</v>
      </c>
      <c r="E104" s="143" t="s">
        <v>23</v>
      </c>
      <c r="F104" s="143" t="s">
        <v>311</v>
      </c>
      <c r="G104" s="143" t="s">
        <v>361</v>
      </c>
      <c r="H104" s="143" t="s">
        <v>820</v>
      </c>
      <c r="I104" s="143">
        <v>4</v>
      </c>
      <c r="J104" s="143">
        <v>36</v>
      </c>
      <c r="K104" s="143" t="s">
        <v>821</v>
      </c>
      <c r="L104" s="143" t="s">
        <v>822</v>
      </c>
      <c r="M104" s="143" t="s">
        <v>72</v>
      </c>
      <c r="N104" s="143" t="s">
        <v>17</v>
      </c>
      <c r="O104" s="144">
        <v>17000</v>
      </c>
      <c r="P104" s="149">
        <v>3990</v>
      </c>
      <c r="Q104" s="146">
        <v>1197</v>
      </c>
      <c r="R104" s="146">
        <f t="shared" si="1"/>
        <v>20349000</v>
      </c>
      <c r="S104" s="147"/>
    </row>
    <row r="105" spans="1:19" s="132" customFormat="1" ht="157.5" customHeight="1">
      <c r="A105" s="141">
        <v>100</v>
      </c>
      <c r="B105" s="141">
        <v>146</v>
      </c>
      <c r="C105" s="142" t="s">
        <v>823</v>
      </c>
      <c r="D105" s="142" t="s">
        <v>824</v>
      </c>
      <c r="E105" s="143" t="s">
        <v>643</v>
      </c>
      <c r="F105" s="143" t="s">
        <v>825</v>
      </c>
      <c r="G105" s="143" t="s">
        <v>826</v>
      </c>
      <c r="H105" s="143" t="s">
        <v>827</v>
      </c>
      <c r="I105" s="143">
        <v>1</v>
      </c>
      <c r="J105" s="143" t="s">
        <v>27</v>
      </c>
      <c r="K105" s="143" t="s">
        <v>828</v>
      </c>
      <c r="L105" s="143" t="s">
        <v>829</v>
      </c>
      <c r="M105" s="143" t="s">
        <v>830</v>
      </c>
      <c r="N105" s="143" t="s">
        <v>17</v>
      </c>
      <c r="O105" s="144">
        <v>500</v>
      </c>
      <c r="P105" s="149">
        <v>7424</v>
      </c>
      <c r="Q105" s="146">
        <v>6500</v>
      </c>
      <c r="R105" s="146">
        <f t="shared" si="1"/>
        <v>3250000</v>
      </c>
      <c r="S105" s="147"/>
    </row>
    <row r="106" spans="1:19" s="132" customFormat="1" ht="157.5" customHeight="1">
      <c r="A106" s="141">
        <v>101</v>
      </c>
      <c r="B106" s="141">
        <v>148</v>
      </c>
      <c r="C106" s="142" t="s">
        <v>831</v>
      </c>
      <c r="D106" s="142" t="s">
        <v>832</v>
      </c>
      <c r="E106" s="143" t="s">
        <v>833</v>
      </c>
      <c r="F106" s="143" t="s">
        <v>410</v>
      </c>
      <c r="G106" s="143" t="s">
        <v>476</v>
      </c>
      <c r="H106" s="143" t="s">
        <v>834</v>
      </c>
      <c r="I106" s="143">
        <v>1</v>
      </c>
      <c r="J106" s="143">
        <v>60</v>
      </c>
      <c r="K106" s="143" t="s">
        <v>835</v>
      </c>
      <c r="L106" s="143" t="s">
        <v>637</v>
      </c>
      <c r="M106" s="143" t="s">
        <v>74</v>
      </c>
      <c r="N106" s="143" t="s">
        <v>20</v>
      </c>
      <c r="O106" s="144">
        <v>50</v>
      </c>
      <c r="P106" s="149">
        <v>15000</v>
      </c>
      <c r="Q106" s="146">
        <v>15000</v>
      </c>
      <c r="R106" s="146">
        <f t="shared" si="1"/>
        <v>750000</v>
      </c>
      <c r="S106" s="147"/>
    </row>
    <row r="107" spans="1:19" s="132" customFormat="1" ht="157.5" customHeight="1">
      <c r="A107" s="141">
        <v>102</v>
      </c>
      <c r="B107" s="141">
        <v>149</v>
      </c>
      <c r="C107" s="142" t="s">
        <v>836</v>
      </c>
      <c r="D107" s="142" t="s">
        <v>837</v>
      </c>
      <c r="E107" s="143" t="s">
        <v>838</v>
      </c>
      <c r="F107" s="143" t="s">
        <v>839</v>
      </c>
      <c r="G107" s="143" t="s">
        <v>840</v>
      </c>
      <c r="H107" s="143" t="s">
        <v>841</v>
      </c>
      <c r="I107" s="143">
        <v>1</v>
      </c>
      <c r="J107" s="143" t="s">
        <v>27</v>
      </c>
      <c r="K107" s="143" t="s">
        <v>842</v>
      </c>
      <c r="L107" s="143" t="s">
        <v>726</v>
      </c>
      <c r="M107" s="143" t="s">
        <v>727</v>
      </c>
      <c r="N107" s="143" t="s">
        <v>20</v>
      </c>
      <c r="O107" s="144">
        <v>10</v>
      </c>
      <c r="P107" s="149">
        <v>88001</v>
      </c>
      <c r="Q107" s="146">
        <v>30000</v>
      </c>
      <c r="R107" s="146">
        <f t="shared" si="1"/>
        <v>300000</v>
      </c>
      <c r="S107" s="147"/>
    </row>
    <row r="108" spans="1:19" s="132" customFormat="1" ht="157.5" customHeight="1">
      <c r="A108" s="141">
        <v>103</v>
      </c>
      <c r="B108" s="141">
        <v>150</v>
      </c>
      <c r="C108" s="142" t="s">
        <v>843</v>
      </c>
      <c r="D108" s="142" t="s">
        <v>844</v>
      </c>
      <c r="E108" s="143" t="s">
        <v>845</v>
      </c>
      <c r="F108" s="143" t="s">
        <v>580</v>
      </c>
      <c r="G108" s="143" t="s">
        <v>333</v>
      </c>
      <c r="H108" s="143" t="s">
        <v>816</v>
      </c>
      <c r="I108" s="143">
        <v>4</v>
      </c>
      <c r="J108" s="143">
        <v>60</v>
      </c>
      <c r="K108" s="143" t="s">
        <v>846</v>
      </c>
      <c r="L108" s="143" t="s">
        <v>583</v>
      </c>
      <c r="M108" s="143" t="s">
        <v>72</v>
      </c>
      <c r="N108" s="143" t="s">
        <v>258</v>
      </c>
      <c r="O108" s="152">
        <v>4000</v>
      </c>
      <c r="P108" s="149">
        <v>13040</v>
      </c>
      <c r="Q108" s="146">
        <v>8070</v>
      </c>
      <c r="R108" s="146">
        <f t="shared" si="1"/>
        <v>32280000</v>
      </c>
      <c r="S108" s="147"/>
    </row>
    <row r="109" spans="1:19" s="132" customFormat="1" ht="157.5" customHeight="1">
      <c r="A109" s="141">
        <v>104</v>
      </c>
      <c r="B109" s="141">
        <v>152</v>
      </c>
      <c r="C109" s="142" t="s">
        <v>847</v>
      </c>
      <c r="D109" s="142" t="s">
        <v>848</v>
      </c>
      <c r="E109" s="143" t="s">
        <v>849</v>
      </c>
      <c r="F109" s="143" t="s">
        <v>850</v>
      </c>
      <c r="G109" s="143" t="s">
        <v>851</v>
      </c>
      <c r="H109" s="143" t="s">
        <v>852</v>
      </c>
      <c r="I109" s="143">
        <v>1</v>
      </c>
      <c r="J109" s="143">
        <v>36</v>
      </c>
      <c r="K109" s="143" t="s">
        <v>853</v>
      </c>
      <c r="L109" s="143" t="s">
        <v>854</v>
      </c>
      <c r="M109" s="143" t="s">
        <v>66</v>
      </c>
      <c r="N109" s="143" t="s">
        <v>855</v>
      </c>
      <c r="O109" s="152">
        <v>500</v>
      </c>
      <c r="P109" s="149">
        <v>58500</v>
      </c>
      <c r="Q109" s="146">
        <v>52500</v>
      </c>
      <c r="R109" s="146">
        <f t="shared" si="1"/>
        <v>26250000</v>
      </c>
      <c r="S109" s="147"/>
    </row>
    <row r="110" spans="1:19" s="132" customFormat="1" ht="157.5" customHeight="1">
      <c r="A110" s="141">
        <v>105</v>
      </c>
      <c r="B110" s="141">
        <v>153</v>
      </c>
      <c r="C110" s="142" t="s">
        <v>856</v>
      </c>
      <c r="D110" s="142" t="s">
        <v>857</v>
      </c>
      <c r="E110" s="143" t="s">
        <v>858</v>
      </c>
      <c r="F110" s="143" t="s">
        <v>859</v>
      </c>
      <c r="G110" s="143" t="s">
        <v>860</v>
      </c>
      <c r="H110" s="143" t="s">
        <v>861</v>
      </c>
      <c r="I110" s="143">
        <v>1</v>
      </c>
      <c r="J110" s="143" t="s">
        <v>27</v>
      </c>
      <c r="K110" s="143" t="s">
        <v>862</v>
      </c>
      <c r="L110" s="143" t="s">
        <v>863</v>
      </c>
      <c r="M110" s="143" t="s">
        <v>864</v>
      </c>
      <c r="N110" s="143" t="s">
        <v>20</v>
      </c>
      <c r="O110" s="144">
        <v>1000</v>
      </c>
      <c r="P110" s="149">
        <v>5754</v>
      </c>
      <c r="Q110" s="146">
        <v>4575</v>
      </c>
      <c r="R110" s="146">
        <f t="shared" si="1"/>
        <v>4575000</v>
      </c>
      <c r="S110" s="147"/>
    </row>
    <row r="111" spans="1:19" s="132" customFormat="1" ht="157.5" customHeight="1">
      <c r="A111" s="141">
        <v>106</v>
      </c>
      <c r="B111" s="141">
        <v>154</v>
      </c>
      <c r="C111" s="142" t="s">
        <v>865</v>
      </c>
      <c r="D111" s="142" t="s">
        <v>866</v>
      </c>
      <c r="E111" s="143" t="s">
        <v>867</v>
      </c>
      <c r="F111" s="143" t="s">
        <v>859</v>
      </c>
      <c r="G111" s="143" t="s">
        <v>860</v>
      </c>
      <c r="H111" s="143" t="s">
        <v>861</v>
      </c>
      <c r="I111" s="143">
        <v>1</v>
      </c>
      <c r="J111" s="143" t="s">
        <v>27</v>
      </c>
      <c r="K111" s="143" t="s">
        <v>868</v>
      </c>
      <c r="L111" s="143" t="s">
        <v>869</v>
      </c>
      <c r="M111" s="143" t="s">
        <v>864</v>
      </c>
      <c r="N111" s="143" t="s">
        <v>20</v>
      </c>
      <c r="O111" s="144">
        <v>600</v>
      </c>
      <c r="P111" s="149">
        <v>10710</v>
      </c>
      <c r="Q111" s="146">
        <v>8513</v>
      </c>
      <c r="R111" s="146">
        <f t="shared" si="1"/>
        <v>5107800</v>
      </c>
      <c r="S111" s="147"/>
    </row>
    <row r="112" spans="1:19" s="132" customFormat="1" ht="157.5" customHeight="1">
      <c r="A112" s="141">
        <v>107</v>
      </c>
      <c r="B112" s="141">
        <v>155</v>
      </c>
      <c r="C112" s="142" t="s">
        <v>870</v>
      </c>
      <c r="D112" s="142" t="s">
        <v>871</v>
      </c>
      <c r="E112" s="143" t="s">
        <v>872</v>
      </c>
      <c r="F112" s="143" t="s">
        <v>873</v>
      </c>
      <c r="G112" s="143" t="s">
        <v>874</v>
      </c>
      <c r="H112" s="143" t="s">
        <v>875</v>
      </c>
      <c r="I112" s="143">
        <v>1</v>
      </c>
      <c r="J112" s="143" t="s">
        <v>265</v>
      </c>
      <c r="K112" s="143" t="s">
        <v>876</v>
      </c>
      <c r="L112" s="143" t="s">
        <v>877</v>
      </c>
      <c r="M112" s="143" t="s">
        <v>66</v>
      </c>
      <c r="N112" s="143" t="s">
        <v>878</v>
      </c>
      <c r="O112" s="144">
        <v>500</v>
      </c>
      <c r="P112" s="149">
        <v>225996</v>
      </c>
      <c r="Q112" s="146">
        <v>225996</v>
      </c>
      <c r="R112" s="146">
        <f t="shared" si="1"/>
        <v>112998000</v>
      </c>
      <c r="S112" s="147"/>
    </row>
    <row r="113" spans="1:19" s="132" customFormat="1" ht="157.5" customHeight="1">
      <c r="A113" s="141">
        <v>108</v>
      </c>
      <c r="B113" s="141">
        <v>156</v>
      </c>
      <c r="C113" s="142" t="s">
        <v>879</v>
      </c>
      <c r="D113" s="142" t="s">
        <v>880</v>
      </c>
      <c r="E113" s="143" t="s">
        <v>881</v>
      </c>
      <c r="F113" s="143" t="s">
        <v>311</v>
      </c>
      <c r="G113" s="143" t="s">
        <v>17</v>
      </c>
      <c r="H113" s="143" t="s">
        <v>367</v>
      </c>
      <c r="I113" s="143">
        <v>4</v>
      </c>
      <c r="J113" s="143">
        <v>36</v>
      </c>
      <c r="K113" s="143" t="s">
        <v>882</v>
      </c>
      <c r="L113" s="143" t="s">
        <v>759</v>
      </c>
      <c r="M113" s="143" t="s">
        <v>72</v>
      </c>
      <c r="N113" s="143" t="s">
        <v>17</v>
      </c>
      <c r="O113" s="144">
        <v>9000</v>
      </c>
      <c r="P113" s="149">
        <v>900</v>
      </c>
      <c r="Q113" s="146">
        <v>460</v>
      </c>
      <c r="R113" s="146">
        <f t="shared" si="1"/>
        <v>4140000</v>
      </c>
      <c r="S113" s="147"/>
    </row>
    <row r="114" spans="1:19" s="132" customFormat="1" ht="157.5" customHeight="1">
      <c r="A114" s="141">
        <v>109</v>
      </c>
      <c r="B114" s="141">
        <v>157</v>
      </c>
      <c r="C114" s="142" t="s">
        <v>883</v>
      </c>
      <c r="D114" s="142" t="s">
        <v>884</v>
      </c>
      <c r="E114" s="143" t="s">
        <v>885</v>
      </c>
      <c r="F114" s="143" t="s">
        <v>311</v>
      </c>
      <c r="G114" s="143" t="s">
        <v>886</v>
      </c>
      <c r="H114" s="143" t="s">
        <v>887</v>
      </c>
      <c r="I114" s="143">
        <v>5</v>
      </c>
      <c r="J114" s="143">
        <v>24</v>
      </c>
      <c r="K114" s="143" t="s">
        <v>888</v>
      </c>
      <c r="L114" s="143" t="s">
        <v>693</v>
      </c>
      <c r="M114" s="143" t="s">
        <v>72</v>
      </c>
      <c r="N114" s="143" t="s">
        <v>258</v>
      </c>
      <c r="O114" s="152">
        <v>50</v>
      </c>
      <c r="P114" s="149">
        <v>21000</v>
      </c>
      <c r="Q114" s="146">
        <v>19210</v>
      </c>
      <c r="R114" s="146">
        <f t="shared" si="1"/>
        <v>960500</v>
      </c>
      <c r="S114" s="147"/>
    </row>
    <row r="115" spans="1:19" s="132" customFormat="1" ht="157.5" customHeight="1">
      <c r="A115" s="141">
        <v>110</v>
      </c>
      <c r="B115" s="141">
        <v>158</v>
      </c>
      <c r="C115" s="142" t="s">
        <v>889</v>
      </c>
      <c r="D115" s="142" t="s">
        <v>890</v>
      </c>
      <c r="E115" s="142" t="s">
        <v>891</v>
      </c>
      <c r="F115" s="142" t="s">
        <v>311</v>
      </c>
      <c r="G115" s="143" t="s">
        <v>505</v>
      </c>
      <c r="H115" s="142" t="s">
        <v>892</v>
      </c>
      <c r="I115" s="143">
        <v>4</v>
      </c>
      <c r="J115" s="142">
        <v>24</v>
      </c>
      <c r="K115" s="143" t="s">
        <v>893</v>
      </c>
      <c r="L115" s="143" t="s">
        <v>817</v>
      </c>
      <c r="M115" s="142" t="s">
        <v>72</v>
      </c>
      <c r="N115" s="143" t="s">
        <v>384</v>
      </c>
      <c r="O115" s="144">
        <v>10000</v>
      </c>
      <c r="P115" s="149">
        <v>735</v>
      </c>
      <c r="Q115" s="146">
        <v>448</v>
      </c>
      <c r="R115" s="146">
        <f t="shared" si="1"/>
        <v>4480000</v>
      </c>
      <c r="S115" s="147"/>
    </row>
    <row r="116" spans="1:19" s="132" customFormat="1" ht="157.5" customHeight="1">
      <c r="A116" s="141">
        <v>111</v>
      </c>
      <c r="B116" s="141">
        <v>163</v>
      </c>
      <c r="C116" s="142" t="s">
        <v>894</v>
      </c>
      <c r="D116" s="142" t="s">
        <v>139</v>
      </c>
      <c r="E116" s="143" t="s">
        <v>895</v>
      </c>
      <c r="F116" s="143" t="s">
        <v>311</v>
      </c>
      <c r="G116" s="143" t="s">
        <v>361</v>
      </c>
      <c r="H116" s="143" t="s">
        <v>367</v>
      </c>
      <c r="I116" s="143">
        <v>4</v>
      </c>
      <c r="J116" s="143">
        <v>36</v>
      </c>
      <c r="K116" s="143" t="s">
        <v>896</v>
      </c>
      <c r="L116" s="143" t="s">
        <v>198</v>
      </c>
      <c r="M116" s="143" t="s">
        <v>72</v>
      </c>
      <c r="N116" s="143" t="s">
        <v>17</v>
      </c>
      <c r="O116" s="144">
        <v>18000</v>
      </c>
      <c r="P116" s="149">
        <v>900</v>
      </c>
      <c r="Q116" s="146">
        <v>471</v>
      </c>
      <c r="R116" s="146">
        <f t="shared" si="1"/>
        <v>8478000</v>
      </c>
      <c r="S116" s="147"/>
    </row>
    <row r="117" spans="1:19" s="132" customFormat="1" ht="157.5" customHeight="1">
      <c r="A117" s="141">
        <v>112</v>
      </c>
      <c r="B117" s="141">
        <v>164</v>
      </c>
      <c r="C117" s="142" t="s">
        <v>897</v>
      </c>
      <c r="D117" s="142" t="s">
        <v>898</v>
      </c>
      <c r="E117" s="143" t="s">
        <v>899</v>
      </c>
      <c r="F117" s="143" t="s">
        <v>900</v>
      </c>
      <c r="G117" s="143" t="s">
        <v>901</v>
      </c>
      <c r="H117" s="143" t="s">
        <v>902</v>
      </c>
      <c r="I117" s="143">
        <v>4</v>
      </c>
      <c r="J117" s="143">
        <v>36</v>
      </c>
      <c r="K117" s="143" t="s">
        <v>903</v>
      </c>
      <c r="L117" s="143" t="s">
        <v>327</v>
      </c>
      <c r="M117" s="143" t="s">
        <v>72</v>
      </c>
      <c r="N117" s="143" t="s">
        <v>328</v>
      </c>
      <c r="O117" s="144">
        <v>100</v>
      </c>
      <c r="P117" s="149">
        <v>3200</v>
      </c>
      <c r="Q117" s="146">
        <v>3200</v>
      </c>
      <c r="R117" s="146">
        <f t="shared" si="1"/>
        <v>320000</v>
      </c>
      <c r="S117" s="147"/>
    </row>
    <row r="118" spans="1:19" s="132" customFormat="1" ht="157.5" customHeight="1">
      <c r="A118" s="141">
        <v>113</v>
      </c>
      <c r="B118" s="141">
        <v>166</v>
      </c>
      <c r="C118" s="142" t="s">
        <v>904</v>
      </c>
      <c r="D118" s="142" t="s">
        <v>905</v>
      </c>
      <c r="E118" s="143" t="s">
        <v>799</v>
      </c>
      <c r="F118" s="143" t="s">
        <v>311</v>
      </c>
      <c r="G118" s="143" t="s">
        <v>906</v>
      </c>
      <c r="H118" s="143" t="s">
        <v>313</v>
      </c>
      <c r="I118" s="143">
        <v>1</v>
      </c>
      <c r="J118" s="143">
        <v>48</v>
      </c>
      <c r="K118" s="143" t="s">
        <v>907</v>
      </c>
      <c r="L118" s="143" t="s">
        <v>908</v>
      </c>
      <c r="M118" s="143" t="s">
        <v>30</v>
      </c>
      <c r="N118" s="143" t="s">
        <v>17</v>
      </c>
      <c r="O118" s="144">
        <v>9000</v>
      </c>
      <c r="P118" s="149">
        <v>2812</v>
      </c>
      <c r="Q118" s="146">
        <v>2579</v>
      </c>
      <c r="R118" s="146">
        <f t="shared" si="1"/>
        <v>23211000</v>
      </c>
      <c r="S118" s="147"/>
    </row>
    <row r="119" spans="1:19" s="132" customFormat="1" ht="157.5" customHeight="1">
      <c r="A119" s="141">
        <v>114</v>
      </c>
      <c r="B119" s="141">
        <v>167</v>
      </c>
      <c r="C119" s="142" t="s">
        <v>909</v>
      </c>
      <c r="D119" s="142" t="s">
        <v>909</v>
      </c>
      <c r="E119" s="143" t="s">
        <v>77</v>
      </c>
      <c r="F119" s="143" t="s">
        <v>311</v>
      </c>
      <c r="G119" s="143" t="s">
        <v>351</v>
      </c>
      <c r="H119" s="143" t="s">
        <v>367</v>
      </c>
      <c r="I119" s="143">
        <v>4</v>
      </c>
      <c r="J119" s="143">
        <v>36</v>
      </c>
      <c r="K119" s="143" t="s">
        <v>910</v>
      </c>
      <c r="L119" s="143" t="s">
        <v>211</v>
      </c>
      <c r="M119" s="143" t="s">
        <v>72</v>
      </c>
      <c r="N119" s="143" t="s">
        <v>17</v>
      </c>
      <c r="O119" s="144">
        <v>20000</v>
      </c>
      <c r="P119" s="149">
        <v>990</v>
      </c>
      <c r="Q119" s="146">
        <v>398</v>
      </c>
      <c r="R119" s="146">
        <f t="shared" si="1"/>
        <v>7960000</v>
      </c>
      <c r="S119" s="147"/>
    </row>
    <row r="120" spans="1:19" s="132" customFormat="1" ht="157.5" customHeight="1">
      <c r="A120" s="141">
        <v>115</v>
      </c>
      <c r="B120" s="141">
        <v>168</v>
      </c>
      <c r="C120" s="142" t="s">
        <v>911</v>
      </c>
      <c r="D120" s="142" t="s">
        <v>912</v>
      </c>
      <c r="E120" s="143" t="s">
        <v>126</v>
      </c>
      <c r="F120" s="143" t="s">
        <v>311</v>
      </c>
      <c r="G120" s="143" t="s">
        <v>361</v>
      </c>
      <c r="H120" s="143" t="s">
        <v>313</v>
      </c>
      <c r="I120" s="143">
        <v>4</v>
      </c>
      <c r="J120" s="143">
        <v>36</v>
      </c>
      <c r="K120" s="143" t="s">
        <v>913</v>
      </c>
      <c r="L120" s="143" t="s">
        <v>822</v>
      </c>
      <c r="M120" s="143" t="s">
        <v>72</v>
      </c>
      <c r="N120" s="143" t="s">
        <v>17</v>
      </c>
      <c r="O120" s="144">
        <v>60000</v>
      </c>
      <c r="P120" s="149">
        <v>2450</v>
      </c>
      <c r="Q120" s="146">
        <v>1575</v>
      </c>
      <c r="R120" s="146">
        <f t="shared" si="1"/>
        <v>94500000</v>
      </c>
      <c r="S120" s="147"/>
    </row>
    <row r="121" spans="1:19" s="132" customFormat="1" ht="157.5" customHeight="1">
      <c r="A121" s="141">
        <v>116</v>
      </c>
      <c r="B121" s="141">
        <v>169</v>
      </c>
      <c r="C121" s="142" t="s">
        <v>914</v>
      </c>
      <c r="D121" s="142" t="s">
        <v>915</v>
      </c>
      <c r="E121" s="143" t="s">
        <v>916</v>
      </c>
      <c r="F121" s="143" t="s">
        <v>550</v>
      </c>
      <c r="G121" s="143" t="s">
        <v>917</v>
      </c>
      <c r="H121" s="143" t="s">
        <v>918</v>
      </c>
      <c r="I121" s="143">
        <v>4</v>
      </c>
      <c r="J121" s="143">
        <v>24</v>
      </c>
      <c r="K121" s="143" t="s">
        <v>919</v>
      </c>
      <c r="L121" s="143" t="s">
        <v>198</v>
      </c>
      <c r="M121" s="143" t="s">
        <v>72</v>
      </c>
      <c r="N121" s="143" t="s">
        <v>19</v>
      </c>
      <c r="O121" s="152">
        <v>600</v>
      </c>
      <c r="P121" s="149">
        <v>14500</v>
      </c>
      <c r="Q121" s="146">
        <v>2850</v>
      </c>
      <c r="R121" s="146">
        <f t="shared" si="1"/>
        <v>1710000</v>
      </c>
      <c r="S121" s="147"/>
    </row>
    <row r="122" spans="1:19" s="132" customFormat="1" ht="157.5" customHeight="1">
      <c r="A122" s="141">
        <v>117</v>
      </c>
      <c r="B122" s="141">
        <v>170</v>
      </c>
      <c r="C122" s="142" t="s">
        <v>920</v>
      </c>
      <c r="D122" s="142" t="s">
        <v>921</v>
      </c>
      <c r="E122" s="143" t="s">
        <v>922</v>
      </c>
      <c r="F122" s="143" t="s">
        <v>311</v>
      </c>
      <c r="G122" s="143" t="s">
        <v>17</v>
      </c>
      <c r="H122" s="143" t="s">
        <v>923</v>
      </c>
      <c r="I122" s="143">
        <v>4</v>
      </c>
      <c r="J122" s="143">
        <v>36</v>
      </c>
      <c r="K122" s="143" t="s">
        <v>924</v>
      </c>
      <c r="L122" s="143" t="s">
        <v>107</v>
      </c>
      <c r="M122" s="143" t="s">
        <v>72</v>
      </c>
      <c r="N122" s="143" t="s">
        <v>17</v>
      </c>
      <c r="O122" s="144">
        <v>100000</v>
      </c>
      <c r="P122" s="149">
        <v>1690</v>
      </c>
      <c r="Q122" s="146">
        <v>356</v>
      </c>
      <c r="R122" s="146">
        <f t="shared" si="1"/>
        <v>35600000</v>
      </c>
      <c r="S122" s="147"/>
    </row>
    <row r="123" spans="1:19" s="132" customFormat="1" ht="157.5" customHeight="1">
      <c r="A123" s="141">
        <v>118</v>
      </c>
      <c r="B123" s="141">
        <v>173</v>
      </c>
      <c r="C123" s="142" t="s">
        <v>925</v>
      </c>
      <c r="D123" s="142" t="s">
        <v>925</v>
      </c>
      <c r="E123" s="143" t="s">
        <v>160</v>
      </c>
      <c r="F123" s="143" t="s">
        <v>311</v>
      </c>
      <c r="G123" s="143" t="s">
        <v>361</v>
      </c>
      <c r="H123" s="143" t="s">
        <v>542</v>
      </c>
      <c r="I123" s="143">
        <v>4</v>
      </c>
      <c r="J123" s="143">
        <v>36</v>
      </c>
      <c r="K123" s="143" t="s">
        <v>926</v>
      </c>
      <c r="L123" s="143" t="s">
        <v>211</v>
      </c>
      <c r="M123" s="143" t="s">
        <v>72</v>
      </c>
      <c r="N123" s="143" t="s">
        <v>17</v>
      </c>
      <c r="O123" s="144">
        <v>20000</v>
      </c>
      <c r="P123" s="149">
        <v>450</v>
      </c>
      <c r="Q123" s="146">
        <v>295</v>
      </c>
      <c r="R123" s="146">
        <f t="shared" si="1"/>
        <v>5900000</v>
      </c>
      <c r="S123" s="147"/>
    </row>
    <row r="124" spans="1:19" s="132" customFormat="1" ht="157.5" customHeight="1">
      <c r="A124" s="141">
        <v>119</v>
      </c>
      <c r="B124" s="141">
        <v>174</v>
      </c>
      <c r="C124" s="142" t="s">
        <v>927</v>
      </c>
      <c r="D124" s="142" t="s">
        <v>928</v>
      </c>
      <c r="E124" s="143" t="s">
        <v>929</v>
      </c>
      <c r="F124" s="143" t="s">
        <v>448</v>
      </c>
      <c r="G124" s="143" t="s">
        <v>930</v>
      </c>
      <c r="H124" s="143" t="s">
        <v>615</v>
      </c>
      <c r="I124" s="143">
        <v>4</v>
      </c>
      <c r="J124" s="143">
        <v>24</v>
      </c>
      <c r="K124" s="143" t="s">
        <v>931</v>
      </c>
      <c r="L124" s="143" t="s">
        <v>228</v>
      </c>
      <c r="M124" s="143" t="s">
        <v>72</v>
      </c>
      <c r="N124" s="143" t="s">
        <v>46</v>
      </c>
      <c r="O124" s="144">
        <v>120000</v>
      </c>
      <c r="P124" s="149">
        <v>1890</v>
      </c>
      <c r="Q124" s="146">
        <v>987</v>
      </c>
      <c r="R124" s="146">
        <f t="shared" si="1"/>
        <v>118440000</v>
      </c>
      <c r="S124" s="147"/>
    </row>
    <row r="125" spans="1:19" s="132" customFormat="1" ht="157.5" customHeight="1">
      <c r="A125" s="141">
        <v>120</v>
      </c>
      <c r="B125" s="141">
        <v>175</v>
      </c>
      <c r="C125" s="142" t="s">
        <v>932</v>
      </c>
      <c r="D125" s="142" t="s">
        <v>932</v>
      </c>
      <c r="E125" s="143" t="s">
        <v>160</v>
      </c>
      <c r="F125" s="143" t="s">
        <v>311</v>
      </c>
      <c r="G125" s="143" t="s">
        <v>351</v>
      </c>
      <c r="H125" s="143" t="s">
        <v>542</v>
      </c>
      <c r="I125" s="143">
        <v>4</v>
      </c>
      <c r="J125" s="143">
        <v>36</v>
      </c>
      <c r="K125" s="143" t="s">
        <v>933</v>
      </c>
      <c r="L125" s="143" t="s">
        <v>211</v>
      </c>
      <c r="M125" s="143" t="s">
        <v>72</v>
      </c>
      <c r="N125" s="143" t="s">
        <v>17</v>
      </c>
      <c r="O125" s="144">
        <v>25000</v>
      </c>
      <c r="P125" s="149">
        <v>580</v>
      </c>
      <c r="Q125" s="146">
        <v>298</v>
      </c>
      <c r="R125" s="146">
        <f t="shared" si="1"/>
        <v>7450000</v>
      </c>
      <c r="S125" s="147"/>
    </row>
    <row r="126" spans="1:19" s="132" customFormat="1" ht="157.5" customHeight="1">
      <c r="A126" s="141">
        <v>121</v>
      </c>
      <c r="B126" s="141">
        <v>176</v>
      </c>
      <c r="C126" s="142" t="s">
        <v>934</v>
      </c>
      <c r="D126" s="142" t="s">
        <v>935</v>
      </c>
      <c r="E126" s="143" t="s">
        <v>936</v>
      </c>
      <c r="F126" s="143" t="s">
        <v>311</v>
      </c>
      <c r="G126" s="143" t="s">
        <v>351</v>
      </c>
      <c r="H126" s="143" t="s">
        <v>937</v>
      </c>
      <c r="I126" s="143">
        <v>4</v>
      </c>
      <c r="J126" s="143">
        <v>36</v>
      </c>
      <c r="K126" s="143" t="s">
        <v>938</v>
      </c>
      <c r="L126" s="143" t="s">
        <v>228</v>
      </c>
      <c r="M126" s="143" t="s">
        <v>72</v>
      </c>
      <c r="N126" s="143" t="s">
        <v>46</v>
      </c>
      <c r="O126" s="152">
        <v>70000</v>
      </c>
      <c r="P126" s="149">
        <v>300</v>
      </c>
      <c r="Q126" s="146">
        <v>210</v>
      </c>
      <c r="R126" s="146">
        <f t="shared" si="1"/>
        <v>14700000</v>
      </c>
      <c r="S126" s="143"/>
    </row>
    <row r="127" spans="1:19" s="132" customFormat="1" ht="157.5" customHeight="1">
      <c r="A127" s="141">
        <v>122</v>
      </c>
      <c r="B127" s="141">
        <v>177</v>
      </c>
      <c r="C127" s="142" t="s">
        <v>939</v>
      </c>
      <c r="D127" s="142" t="s">
        <v>940</v>
      </c>
      <c r="E127" s="143" t="s">
        <v>77</v>
      </c>
      <c r="F127" s="143" t="s">
        <v>311</v>
      </c>
      <c r="G127" s="143" t="s">
        <v>941</v>
      </c>
      <c r="H127" s="143" t="s">
        <v>942</v>
      </c>
      <c r="I127" s="143">
        <v>4</v>
      </c>
      <c r="J127" s="143">
        <v>36</v>
      </c>
      <c r="K127" s="143" t="s">
        <v>943</v>
      </c>
      <c r="L127" s="143" t="s">
        <v>228</v>
      </c>
      <c r="M127" s="143" t="s">
        <v>72</v>
      </c>
      <c r="N127" s="143" t="s">
        <v>46</v>
      </c>
      <c r="O127" s="152">
        <v>50000</v>
      </c>
      <c r="P127" s="149">
        <v>420</v>
      </c>
      <c r="Q127" s="146">
        <v>184</v>
      </c>
      <c r="R127" s="146">
        <f t="shared" si="1"/>
        <v>9200000</v>
      </c>
      <c r="S127" s="147"/>
    </row>
    <row r="128" spans="1:19" s="132" customFormat="1" ht="157.5" customHeight="1">
      <c r="A128" s="141">
        <v>123</v>
      </c>
      <c r="B128" s="141">
        <v>178</v>
      </c>
      <c r="C128" s="142" t="s">
        <v>944</v>
      </c>
      <c r="D128" s="142" t="s">
        <v>945</v>
      </c>
      <c r="E128" s="143" t="s">
        <v>946</v>
      </c>
      <c r="F128" s="143" t="s">
        <v>311</v>
      </c>
      <c r="G128" s="143" t="s">
        <v>17</v>
      </c>
      <c r="H128" s="143" t="s">
        <v>947</v>
      </c>
      <c r="I128" s="143">
        <v>4</v>
      </c>
      <c r="J128" s="143">
        <v>24</v>
      </c>
      <c r="K128" s="143" t="s">
        <v>948</v>
      </c>
      <c r="L128" s="143" t="s">
        <v>107</v>
      </c>
      <c r="M128" s="143" t="s">
        <v>72</v>
      </c>
      <c r="N128" s="143" t="s">
        <v>17</v>
      </c>
      <c r="O128" s="144">
        <v>8500</v>
      </c>
      <c r="P128" s="149">
        <v>1140</v>
      </c>
      <c r="Q128" s="146">
        <v>450</v>
      </c>
      <c r="R128" s="146">
        <f t="shared" si="1"/>
        <v>3825000</v>
      </c>
      <c r="S128" s="147"/>
    </row>
    <row r="129" spans="1:19" s="132" customFormat="1" ht="157.5" customHeight="1">
      <c r="A129" s="141">
        <v>124</v>
      </c>
      <c r="B129" s="141">
        <v>180</v>
      </c>
      <c r="C129" s="142" t="s">
        <v>949</v>
      </c>
      <c r="D129" s="142" t="s">
        <v>950</v>
      </c>
      <c r="E129" s="143" t="s">
        <v>951</v>
      </c>
      <c r="F129" s="143" t="s">
        <v>311</v>
      </c>
      <c r="G129" s="143" t="s">
        <v>952</v>
      </c>
      <c r="H129" s="143" t="s">
        <v>522</v>
      </c>
      <c r="I129" s="143">
        <v>4</v>
      </c>
      <c r="J129" s="143">
        <v>36</v>
      </c>
      <c r="K129" s="143" t="s">
        <v>953</v>
      </c>
      <c r="L129" s="143" t="s">
        <v>954</v>
      </c>
      <c r="M129" s="143" t="s">
        <v>72</v>
      </c>
      <c r="N129" s="143" t="s">
        <v>258</v>
      </c>
      <c r="O129" s="144">
        <v>8000</v>
      </c>
      <c r="P129" s="149">
        <v>38627</v>
      </c>
      <c r="Q129" s="146">
        <v>33075</v>
      </c>
      <c r="R129" s="146">
        <f t="shared" si="1"/>
        <v>264600000</v>
      </c>
      <c r="S129" s="147"/>
    </row>
    <row r="130" spans="1:19" s="132" customFormat="1" ht="157.5" customHeight="1">
      <c r="A130" s="141">
        <v>125</v>
      </c>
      <c r="B130" s="141">
        <v>181</v>
      </c>
      <c r="C130" s="142" t="s">
        <v>955</v>
      </c>
      <c r="D130" s="142" t="s">
        <v>956</v>
      </c>
      <c r="E130" s="143" t="s">
        <v>957</v>
      </c>
      <c r="F130" s="143" t="s">
        <v>311</v>
      </c>
      <c r="G130" s="143" t="s">
        <v>952</v>
      </c>
      <c r="H130" s="143" t="s">
        <v>522</v>
      </c>
      <c r="I130" s="143">
        <v>4</v>
      </c>
      <c r="J130" s="143">
        <v>36</v>
      </c>
      <c r="K130" s="143" t="s">
        <v>958</v>
      </c>
      <c r="L130" s="143" t="s">
        <v>954</v>
      </c>
      <c r="M130" s="143" t="s">
        <v>72</v>
      </c>
      <c r="N130" s="143" t="s">
        <v>258</v>
      </c>
      <c r="O130" s="144">
        <v>8000</v>
      </c>
      <c r="P130" s="149">
        <v>29696</v>
      </c>
      <c r="Q130" s="146">
        <v>23100</v>
      </c>
      <c r="R130" s="146">
        <f t="shared" si="1"/>
        <v>184800000</v>
      </c>
      <c r="S130" s="147"/>
    </row>
    <row r="131" spans="1:19" s="132" customFormat="1" ht="157.5" customHeight="1">
      <c r="A131" s="141">
        <v>126</v>
      </c>
      <c r="B131" s="141">
        <v>182</v>
      </c>
      <c r="C131" s="142" t="s">
        <v>955</v>
      </c>
      <c r="D131" s="142" t="s">
        <v>959</v>
      </c>
      <c r="E131" s="143" t="s">
        <v>957</v>
      </c>
      <c r="F131" s="143" t="s">
        <v>311</v>
      </c>
      <c r="G131" s="143" t="s">
        <v>952</v>
      </c>
      <c r="H131" s="143" t="s">
        <v>522</v>
      </c>
      <c r="I131" s="143">
        <v>4</v>
      </c>
      <c r="J131" s="143">
        <v>36</v>
      </c>
      <c r="K131" s="143" t="s">
        <v>958</v>
      </c>
      <c r="L131" s="143" t="s">
        <v>954</v>
      </c>
      <c r="M131" s="143" t="s">
        <v>72</v>
      </c>
      <c r="N131" s="143" t="s">
        <v>258</v>
      </c>
      <c r="O131" s="144">
        <v>5000</v>
      </c>
      <c r="P131" s="149">
        <v>29696</v>
      </c>
      <c r="Q131" s="146">
        <v>23100</v>
      </c>
      <c r="R131" s="146">
        <f t="shared" si="1"/>
        <v>115500000</v>
      </c>
      <c r="S131" s="147"/>
    </row>
    <row r="132" spans="1:19" s="132" customFormat="1" ht="48" customHeight="1">
      <c r="A132" s="163"/>
      <c r="B132" s="141"/>
      <c r="C132" s="164" t="s">
        <v>960</v>
      </c>
      <c r="D132" s="165"/>
      <c r="E132" s="165"/>
      <c r="F132" s="166"/>
      <c r="G132" s="143"/>
      <c r="H132" s="143"/>
      <c r="I132" s="143"/>
      <c r="J132" s="143"/>
      <c r="K132" s="143"/>
      <c r="L132" s="143"/>
      <c r="M132" s="143"/>
      <c r="N132" s="143"/>
      <c r="O132" s="144"/>
      <c r="P132" s="143"/>
      <c r="Q132" s="143"/>
      <c r="R132" s="167">
        <f>SUM(R6:R131)</f>
        <v>5374591200</v>
      </c>
      <c r="S132" s="168"/>
    </row>
    <row r="133" spans="1:19" s="132" customFormat="1" ht="60" customHeight="1">
      <c r="A133" s="169" t="s">
        <v>961</v>
      </c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</row>
  </sheetData>
  <mergeCells count="5">
    <mergeCell ref="A1:S1"/>
    <mergeCell ref="A2:S2"/>
    <mergeCell ref="A3:S3"/>
    <mergeCell ref="C132:F132"/>
    <mergeCell ref="A133:S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5"/>
  <sheetViews>
    <sheetView workbookViewId="0">
      <selection activeCell="K9" sqref="K9"/>
    </sheetView>
  </sheetViews>
  <sheetFormatPr defaultRowHeight="15"/>
  <sheetData>
    <row r="1" spans="1:37" s="173" customFormat="1" ht="25.5" customHeight="1">
      <c r="A1" s="171" t="s">
        <v>291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37" s="173" customFormat="1" ht="25.5" customHeight="1">
      <c r="A2" s="171" t="s">
        <v>962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2"/>
    </row>
    <row r="3" spans="1:37" s="173" customFormat="1" ht="25.5" customHeight="1">
      <c r="A3" s="172"/>
      <c r="B3" s="174" t="s">
        <v>963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5"/>
    </row>
    <row r="4" spans="1:37" s="173" customFormat="1" ht="25.5" customHeight="1">
      <c r="A4" s="176"/>
      <c r="B4" s="177"/>
      <c r="C4" s="177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37" s="181" customFormat="1" ht="57.75" customHeight="1">
      <c r="A5" s="178" t="s">
        <v>294</v>
      </c>
      <c r="B5" s="179" t="s">
        <v>964</v>
      </c>
      <c r="C5" s="180" t="s">
        <v>965</v>
      </c>
      <c r="D5" s="180" t="s">
        <v>3</v>
      </c>
      <c r="E5" s="180" t="s">
        <v>4</v>
      </c>
      <c r="F5" s="180" t="s">
        <v>5</v>
      </c>
      <c r="G5" s="180" t="s">
        <v>297</v>
      </c>
      <c r="H5" s="180" t="s">
        <v>298</v>
      </c>
      <c r="I5" s="180" t="s">
        <v>966</v>
      </c>
      <c r="J5" s="180" t="s">
        <v>11</v>
      </c>
      <c r="K5" s="180" t="s">
        <v>967</v>
      </c>
      <c r="L5" s="180" t="s">
        <v>301</v>
      </c>
      <c r="M5" s="180" t="s">
        <v>302</v>
      </c>
      <c r="N5" s="180" t="s">
        <v>10</v>
      </c>
      <c r="O5" s="180" t="s">
        <v>303</v>
      </c>
      <c r="P5" s="180" t="s">
        <v>6</v>
      </c>
      <c r="Q5" s="180" t="s">
        <v>304</v>
      </c>
      <c r="R5" s="179" t="s">
        <v>968</v>
      </c>
      <c r="S5" s="179" t="s">
        <v>969</v>
      </c>
      <c r="T5" s="179" t="s">
        <v>970</v>
      </c>
    </row>
    <row r="6" spans="1:37" s="181" customFormat="1" ht="32.25" customHeight="1">
      <c r="A6" s="178">
        <v>1</v>
      </c>
      <c r="B6" s="179">
        <v>2</v>
      </c>
      <c r="C6" s="180">
        <v>3</v>
      </c>
      <c r="D6" s="180">
        <v>4</v>
      </c>
      <c r="E6" s="180">
        <v>4</v>
      </c>
      <c r="F6" s="180">
        <v>6</v>
      </c>
      <c r="G6" s="180">
        <v>7</v>
      </c>
      <c r="H6" s="180">
        <v>8</v>
      </c>
      <c r="I6" s="180">
        <v>9</v>
      </c>
      <c r="J6" s="180">
        <v>10</v>
      </c>
      <c r="K6" s="180">
        <v>11</v>
      </c>
      <c r="L6" s="180">
        <v>12</v>
      </c>
      <c r="M6" s="180">
        <v>13</v>
      </c>
      <c r="N6" s="180">
        <v>14</v>
      </c>
      <c r="O6" s="180">
        <v>15</v>
      </c>
      <c r="P6" s="180">
        <v>16</v>
      </c>
      <c r="Q6" s="180">
        <v>17</v>
      </c>
      <c r="R6" s="179">
        <v>18</v>
      </c>
      <c r="S6" s="179">
        <v>19</v>
      </c>
      <c r="T6" s="179">
        <v>21</v>
      </c>
    </row>
    <row r="7" spans="1:37" s="196" customFormat="1" ht="112.5" customHeight="1">
      <c r="A7" s="182">
        <v>1</v>
      </c>
      <c r="B7" s="183">
        <v>1</v>
      </c>
      <c r="C7" s="184">
        <v>8</v>
      </c>
      <c r="D7" s="185" t="s">
        <v>971</v>
      </c>
      <c r="E7" s="186" t="s">
        <v>972</v>
      </c>
      <c r="F7" s="187" t="s">
        <v>973</v>
      </c>
      <c r="G7" s="184" t="s">
        <v>311</v>
      </c>
      <c r="H7" s="188" t="s">
        <v>445</v>
      </c>
      <c r="I7" s="188" t="s">
        <v>317</v>
      </c>
      <c r="J7" s="184">
        <v>1</v>
      </c>
      <c r="K7" s="184">
        <v>36</v>
      </c>
      <c r="L7" s="184" t="s">
        <v>974</v>
      </c>
      <c r="M7" s="184" t="s">
        <v>975</v>
      </c>
      <c r="N7" s="184" t="s">
        <v>72</v>
      </c>
      <c r="O7" s="189">
        <v>26000</v>
      </c>
      <c r="P7" s="184" t="s">
        <v>17</v>
      </c>
      <c r="Q7" s="190">
        <v>998</v>
      </c>
      <c r="R7" s="191">
        <v>900</v>
      </c>
      <c r="S7" s="191">
        <f>O7*R7</f>
        <v>23400000</v>
      </c>
      <c r="T7" s="192">
        <v>1</v>
      </c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4"/>
      <c r="AK7" s="195"/>
    </row>
    <row r="8" spans="1:37" s="196" customFormat="1" ht="90" customHeight="1">
      <c r="A8" s="182">
        <v>2</v>
      </c>
      <c r="B8" s="183">
        <v>2</v>
      </c>
      <c r="C8" s="184">
        <v>10</v>
      </c>
      <c r="D8" s="186" t="s">
        <v>976</v>
      </c>
      <c r="E8" s="186" t="s">
        <v>977</v>
      </c>
      <c r="F8" s="187" t="s">
        <v>978</v>
      </c>
      <c r="G8" s="184" t="s">
        <v>311</v>
      </c>
      <c r="H8" s="188" t="s">
        <v>826</v>
      </c>
      <c r="I8" s="188" t="s">
        <v>979</v>
      </c>
      <c r="J8" s="184">
        <v>2</v>
      </c>
      <c r="K8" s="184">
        <v>24</v>
      </c>
      <c r="L8" s="184" t="s">
        <v>980</v>
      </c>
      <c r="M8" s="188" t="s">
        <v>981</v>
      </c>
      <c r="N8" s="184" t="s">
        <v>72</v>
      </c>
      <c r="O8" s="197">
        <v>45000</v>
      </c>
      <c r="P8" s="184" t="s">
        <v>17</v>
      </c>
      <c r="Q8" s="191">
        <v>2300</v>
      </c>
      <c r="R8" s="191">
        <v>1800</v>
      </c>
      <c r="S8" s="191">
        <f t="shared" ref="S8:S13" si="0">O8*R8</f>
        <v>81000000</v>
      </c>
      <c r="T8" s="192">
        <v>1</v>
      </c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4"/>
      <c r="AK8" s="195"/>
    </row>
    <row r="9" spans="1:37" s="199" customFormat="1" ht="54" customHeight="1">
      <c r="A9" s="198">
        <v>3</v>
      </c>
      <c r="B9" s="183">
        <v>3</v>
      </c>
      <c r="C9" s="184">
        <v>7</v>
      </c>
      <c r="D9" s="186" t="s">
        <v>982</v>
      </c>
      <c r="E9" s="186" t="s">
        <v>983</v>
      </c>
      <c r="F9" s="187" t="s">
        <v>984</v>
      </c>
      <c r="G9" s="184" t="s">
        <v>311</v>
      </c>
      <c r="H9" s="188" t="s">
        <v>985</v>
      </c>
      <c r="I9" s="188" t="s">
        <v>986</v>
      </c>
      <c r="J9" s="184">
        <v>2</v>
      </c>
      <c r="K9" s="184">
        <v>36</v>
      </c>
      <c r="L9" s="184" t="s">
        <v>987</v>
      </c>
      <c r="M9" s="188" t="s">
        <v>988</v>
      </c>
      <c r="N9" s="184" t="s">
        <v>72</v>
      </c>
      <c r="O9" s="197">
        <v>20000</v>
      </c>
      <c r="P9" s="184" t="s">
        <v>17</v>
      </c>
      <c r="Q9" s="191">
        <v>850</v>
      </c>
      <c r="R9" s="191">
        <v>480</v>
      </c>
      <c r="S9" s="191">
        <f t="shared" si="0"/>
        <v>9600000</v>
      </c>
      <c r="T9" s="192">
        <v>1</v>
      </c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4"/>
    </row>
    <row r="10" spans="1:37" s="200" customFormat="1" ht="84" customHeight="1">
      <c r="A10" s="182">
        <v>4</v>
      </c>
      <c r="B10" s="183">
        <v>4</v>
      </c>
      <c r="C10" s="184">
        <v>54</v>
      </c>
      <c r="D10" s="185" t="s">
        <v>989</v>
      </c>
      <c r="E10" s="186" t="s">
        <v>990</v>
      </c>
      <c r="F10" s="187" t="s">
        <v>990</v>
      </c>
      <c r="G10" s="184" t="s">
        <v>311</v>
      </c>
      <c r="H10" s="188" t="s">
        <v>991</v>
      </c>
      <c r="I10" s="188" t="s">
        <v>992</v>
      </c>
      <c r="J10" s="184">
        <v>2</v>
      </c>
      <c r="K10" s="184">
        <v>36</v>
      </c>
      <c r="L10" s="184" t="s">
        <v>993</v>
      </c>
      <c r="M10" s="188" t="s">
        <v>981</v>
      </c>
      <c r="N10" s="184" t="s">
        <v>72</v>
      </c>
      <c r="O10" s="197">
        <v>219050</v>
      </c>
      <c r="P10" s="184" t="s">
        <v>384</v>
      </c>
      <c r="Q10" s="191">
        <v>3000</v>
      </c>
      <c r="R10" s="191">
        <v>2650</v>
      </c>
      <c r="S10" s="191">
        <f t="shared" si="0"/>
        <v>580482500</v>
      </c>
      <c r="T10" s="192">
        <v>1</v>
      </c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4"/>
    </row>
    <row r="11" spans="1:37" s="202" customFormat="1" ht="46.5" customHeight="1">
      <c r="A11" s="182">
        <v>5</v>
      </c>
      <c r="B11" s="183">
        <v>5</v>
      </c>
      <c r="C11" s="184">
        <v>127</v>
      </c>
      <c r="D11" s="186" t="s">
        <v>994</v>
      </c>
      <c r="E11" s="201" t="s">
        <v>995</v>
      </c>
      <c r="F11" s="187" t="s">
        <v>996</v>
      </c>
      <c r="G11" s="184" t="s">
        <v>311</v>
      </c>
      <c r="H11" s="188" t="s">
        <v>826</v>
      </c>
      <c r="I11" s="184" t="s">
        <v>997</v>
      </c>
      <c r="J11" s="184">
        <v>1</v>
      </c>
      <c r="K11" s="184">
        <v>24</v>
      </c>
      <c r="L11" s="184" t="s">
        <v>998</v>
      </c>
      <c r="M11" s="188" t="s">
        <v>981</v>
      </c>
      <c r="N11" s="184" t="s">
        <v>72</v>
      </c>
      <c r="O11" s="197">
        <v>200000</v>
      </c>
      <c r="P11" s="184" t="s">
        <v>17</v>
      </c>
      <c r="Q11" s="191">
        <v>4000</v>
      </c>
      <c r="R11" s="191">
        <v>3150</v>
      </c>
      <c r="S11" s="191">
        <f t="shared" si="0"/>
        <v>630000000</v>
      </c>
      <c r="T11" s="192">
        <v>1</v>
      </c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</row>
    <row r="12" spans="1:37" s="212" customFormat="1" ht="118.5" customHeight="1">
      <c r="A12" s="203">
        <v>6</v>
      </c>
      <c r="B12" s="204">
        <v>6</v>
      </c>
      <c r="C12" s="205" t="s">
        <v>999</v>
      </c>
      <c r="D12" s="206" t="s">
        <v>1000</v>
      </c>
      <c r="E12" s="206" t="s">
        <v>1001</v>
      </c>
      <c r="F12" s="206" t="s">
        <v>1002</v>
      </c>
      <c r="G12" s="205" t="s">
        <v>311</v>
      </c>
      <c r="H12" s="205" t="s">
        <v>991</v>
      </c>
      <c r="I12" s="205" t="s">
        <v>1003</v>
      </c>
      <c r="J12" s="205">
        <v>2</v>
      </c>
      <c r="K12" s="205">
        <v>36</v>
      </c>
      <c r="L12" s="205" t="s">
        <v>1004</v>
      </c>
      <c r="M12" s="205" t="s">
        <v>1005</v>
      </c>
      <c r="N12" s="205" t="s">
        <v>72</v>
      </c>
      <c r="O12" s="207">
        <v>60000</v>
      </c>
      <c r="P12" s="205" t="s">
        <v>384</v>
      </c>
      <c r="Q12" s="208">
        <v>3920</v>
      </c>
      <c r="R12" s="191">
        <v>2019</v>
      </c>
      <c r="S12" s="208">
        <f t="shared" si="0"/>
        <v>121140000</v>
      </c>
      <c r="T12" s="209">
        <v>1</v>
      </c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1"/>
    </row>
    <row r="13" spans="1:37" s="215" customFormat="1" ht="57" customHeight="1">
      <c r="A13" s="182">
        <v>7</v>
      </c>
      <c r="B13" s="183">
        <v>7</v>
      </c>
      <c r="C13" s="184">
        <v>35</v>
      </c>
      <c r="D13" s="186" t="s">
        <v>1006</v>
      </c>
      <c r="E13" s="186" t="s">
        <v>1007</v>
      </c>
      <c r="F13" s="186" t="s">
        <v>1008</v>
      </c>
      <c r="G13" s="184" t="s">
        <v>311</v>
      </c>
      <c r="H13" s="184" t="s">
        <v>985</v>
      </c>
      <c r="I13" s="184" t="s">
        <v>1009</v>
      </c>
      <c r="J13" s="184">
        <v>2</v>
      </c>
      <c r="K13" s="184">
        <v>36</v>
      </c>
      <c r="L13" s="184" t="s">
        <v>1010</v>
      </c>
      <c r="M13" s="184" t="s">
        <v>1011</v>
      </c>
      <c r="N13" s="184" t="s">
        <v>72</v>
      </c>
      <c r="O13" s="197">
        <v>56000</v>
      </c>
      <c r="P13" s="184" t="s">
        <v>17</v>
      </c>
      <c r="Q13" s="191">
        <v>520</v>
      </c>
      <c r="R13" s="213">
        <v>190</v>
      </c>
      <c r="S13" s="191">
        <f t="shared" si="0"/>
        <v>10640000</v>
      </c>
      <c r="T13" s="214">
        <v>1</v>
      </c>
    </row>
    <row r="14" spans="1:37" s="215" customFormat="1" ht="33" customHeight="1">
      <c r="A14" s="216"/>
      <c r="B14" s="217" t="s">
        <v>1012</v>
      </c>
      <c r="C14" s="218"/>
      <c r="D14" s="218"/>
      <c r="E14" s="218"/>
      <c r="F14" s="219"/>
      <c r="G14" s="220"/>
      <c r="H14" s="220"/>
      <c r="I14" s="220"/>
      <c r="J14" s="220"/>
      <c r="K14" s="220"/>
      <c r="L14" s="220"/>
      <c r="M14" s="220"/>
      <c r="N14" s="220"/>
      <c r="O14" s="197"/>
      <c r="P14" s="220"/>
      <c r="Q14" s="220"/>
      <c r="R14" s="220"/>
      <c r="S14" s="221">
        <f>SUM(S7:S13)</f>
        <v>1456262500</v>
      </c>
      <c r="T14" s="214"/>
    </row>
    <row r="15" spans="1:37" s="215" customFormat="1" ht="33.75" customHeight="1">
      <c r="A15" s="216"/>
      <c r="B15" s="222" t="s">
        <v>1013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4"/>
    </row>
  </sheetData>
  <mergeCells count="4">
    <mergeCell ref="A1:T1"/>
    <mergeCell ref="A2:T2"/>
    <mergeCell ref="B3:T3"/>
    <mergeCell ref="B15:T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 THUỐC TT GÓI CẤP DIA 20,21 </vt:lpstr>
      <vt:lpstr>DM THUỐC GÓI SỐ 1(TTYT BẢO LÂẦU</vt:lpstr>
      <vt:lpstr>DM THUỐC GÓI TP YHCT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duoclamsang3</dc:creator>
  <cp:lastModifiedBy>Admin</cp:lastModifiedBy>
  <cp:lastPrinted>2021-05-04T02:33:01Z</cp:lastPrinted>
  <dcterms:created xsi:type="dcterms:W3CDTF">2021-04-26T01:55:05Z</dcterms:created>
  <dcterms:modified xsi:type="dcterms:W3CDTF">2021-05-14T07:03:20Z</dcterms:modified>
</cp:coreProperties>
</file>